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miliakomsta\Desktop\"/>
    </mc:Choice>
  </mc:AlternateContent>
  <bookViews>
    <workbookView xWindow="0" yWindow="0" windowWidth="20370" windowHeight="7635"/>
  </bookViews>
  <sheets>
    <sheet name="Załącznik nr 1 do SIWZ" sheetId="1" r:id="rId1"/>
    <sheet name="Załącznik nr 2 do SIWZ" sheetId="2" r:id="rId2"/>
    <sheet name="Arkusz3" sheetId="3" r:id="rId3"/>
  </sheets>
  <calcPr calcId="152511"/>
</workbook>
</file>

<file path=xl/calcChain.xml><?xml version="1.0" encoding="utf-8"?>
<calcChain xmlns="http://schemas.openxmlformats.org/spreadsheetml/2006/main">
  <c r="P48" i="2" l="1"/>
  <c r="N50" i="2"/>
  <c r="P31" i="2"/>
  <c r="P45" i="2"/>
  <c r="P44" i="2"/>
  <c r="P47" i="2"/>
  <c r="P46" i="2"/>
  <c r="O50" i="2" l="1"/>
  <c r="O74" i="1"/>
  <c r="N74" i="1"/>
  <c r="P70" i="1"/>
  <c r="P69" i="1"/>
  <c r="P68" i="1"/>
  <c r="P67" i="1"/>
  <c r="P66" i="1"/>
  <c r="P65" i="1"/>
  <c r="P64" i="1"/>
  <c r="O83" i="2" l="1"/>
  <c r="N83" i="2"/>
  <c r="O79" i="2"/>
  <c r="N79" i="2"/>
  <c r="P81" i="2"/>
  <c r="P83" i="2" s="1"/>
  <c r="P78" i="2"/>
  <c r="P79" i="2" s="1"/>
  <c r="O76" i="2"/>
  <c r="N76" i="2"/>
  <c r="P75" i="2"/>
  <c r="P76" i="2" s="1"/>
  <c r="O73" i="2"/>
  <c r="N73" i="2"/>
  <c r="P72" i="2"/>
  <c r="P71" i="2"/>
  <c r="P70" i="2"/>
  <c r="P69" i="2"/>
  <c r="P68" i="2"/>
  <c r="P67" i="2"/>
  <c r="O65" i="2"/>
  <c r="N65" i="2"/>
  <c r="P64" i="2"/>
  <c r="P63" i="2"/>
  <c r="P62" i="2"/>
  <c r="O60" i="2"/>
  <c r="N60" i="2"/>
  <c r="P59" i="2"/>
  <c r="P58" i="2"/>
  <c r="O56" i="2"/>
  <c r="N56" i="2"/>
  <c r="P55" i="2"/>
  <c r="P54" i="2"/>
  <c r="P53" i="2"/>
  <c r="P52" i="2"/>
  <c r="P43" i="2"/>
  <c r="P42" i="2"/>
  <c r="P41" i="2"/>
  <c r="P40" i="2"/>
  <c r="P39" i="2"/>
  <c r="P38" i="2"/>
  <c r="P37" i="2"/>
  <c r="P36" i="2"/>
  <c r="P35" i="2"/>
  <c r="P34" i="2"/>
  <c r="P33" i="2"/>
  <c r="P32" i="2"/>
  <c r="P30" i="2"/>
  <c r="P29" i="2"/>
  <c r="P28" i="2"/>
  <c r="P27" i="2"/>
  <c r="P26" i="2"/>
  <c r="P25" i="2"/>
  <c r="P24" i="2"/>
  <c r="P23" i="2"/>
  <c r="P22" i="2"/>
  <c r="P21" i="2"/>
  <c r="P20" i="2"/>
  <c r="P19" i="2"/>
  <c r="P18" i="2"/>
  <c r="P17" i="2"/>
  <c r="P16" i="2"/>
  <c r="P15" i="2"/>
  <c r="P14" i="2"/>
  <c r="P13" i="2"/>
  <c r="P12" i="2"/>
  <c r="P11" i="2"/>
  <c r="P10" i="2"/>
  <c r="P9" i="2"/>
  <c r="P8" i="2"/>
  <c r="P60" i="2" l="1"/>
  <c r="P65" i="2"/>
  <c r="P56" i="2"/>
  <c r="P50" i="2"/>
  <c r="P73" i="2"/>
  <c r="P63" i="1"/>
  <c r="P62" i="1"/>
  <c r="P61" i="1"/>
  <c r="P60" i="1"/>
  <c r="P59" i="1"/>
  <c r="P58" i="1"/>
  <c r="P57" i="1"/>
  <c r="P56" i="1"/>
  <c r="P55" i="1"/>
  <c r="P54" i="1"/>
  <c r="P53" i="1"/>
  <c r="P52" i="1"/>
  <c r="P51" i="1"/>
  <c r="P50" i="1"/>
  <c r="P49" i="1"/>
  <c r="P48" i="1"/>
  <c r="P47" i="1"/>
  <c r="P46" i="1"/>
  <c r="P45" i="1"/>
  <c r="P44" i="1"/>
  <c r="P43" i="1"/>
  <c r="P42" i="1"/>
  <c r="P41" i="1"/>
  <c r="P40" i="1"/>
  <c r="P39" i="1"/>
  <c r="P38" i="1"/>
  <c r="P37" i="1"/>
  <c r="P36" i="1"/>
  <c r="P35" i="1"/>
  <c r="P34" i="1"/>
  <c r="P33" i="1"/>
  <c r="P32" i="1"/>
  <c r="P31" i="1"/>
  <c r="P30" i="1"/>
  <c r="P29" i="1"/>
  <c r="P28" i="1"/>
  <c r="P27" i="1"/>
  <c r="P26" i="1"/>
  <c r="P25" i="1"/>
  <c r="P24" i="1"/>
  <c r="P23" i="1"/>
  <c r="P22" i="1"/>
  <c r="P21" i="1"/>
  <c r="P20" i="1"/>
  <c r="P19" i="1"/>
  <c r="P18" i="1"/>
  <c r="P17" i="1"/>
  <c r="P16" i="1"/>
  <c r="P15" i="1"/>
  <c r="P14" i="1"/>
  <c r="P13" i="1"/>
  <c r="P12" i="1"/>
  <c r="P11" i="1"/>
  <c r="P10" i="1"/>
  <c r="P9" i="1"/>
  <c r="P8" i="1"/>
  <c r="P74" i="1" l="1"/>
</calcChain>
</file>

<file path=xl/sharedStrings.xml><?xml version="1.0" encoding="utf-8"?>
<sst xmlns="http://schemas.openxmlformats.org/spreadsheetml/2006/main" count="1108" uniqueCount="331">
  <si>
    <t>l.p.</t>
  </si>
  <si>
    <t xml:space="preserve">punkt odbioru </t>
  </si>
  <si>
    <t>rodzaj punktu poboru</t>
  </si>
  <si>
    <t>adres/ulica</t>
  </si>
  <si>
    <t>nr</t>
  </si>
  <si>
    <t>kod</t>
  </si>
  <si>
    <t>miejscowość</t>
  </si>
  <si>
    <t>Numer  PPE</t>
  </si>
  <si>
    <t>numer licznika</t>
  </si>
  <si>
    <t>taryfa</t>
  </si>
  <si>
    <t>nowa taryfa</t>
  </si>
  <si>
    <t>moc umowna</t>
  </si>
  <si>
    <t>Gmina Jastków</t>
  </si>
  <si>
    <t>Oświetlenie uliczne</t>
  </si>
  <si>
    <t>Moszenki</t>
  </si>
  <si>
    <t>21-008</t>
  </si>
  <si>
    <t>Tomaszewice</t>
  </si>
  <si>
    <t>PL_LUBD_0609000736_09</t>
  </si>
  <si>
    <t>C12b</t>
  </si>
  <si>
    <t>Jastków</t>
  </si>
  <si>
    <t>21-002</t>
  </si>
  <si>
    <t>PL_LUBD_0609000744_04</t>
  </si>
  <si>
    <t>Tomaszowice Kolonia</t>
  </si>
  <si>
    <t>Natalin/Gwieździsta</t>
  </si>
  <si>
    <t>PL_LUBD_0609000750_05</t>
  </si>
  <si>
    <t>PL_LUBD_0609000741_08</t>
  </si>
  <si>
    <t>PL_LUBD_0609000724_06</t>
  </si>
  <si>
    <t>Moszna ST 3</t>
  </si>
  <si>
    <t>24-150</t>
  </si>
  <si>
    <t>Nałęczów</t>
  </si>
  <si>
    <t>PL_LUBD_0609000719_07</t>
  </si>
  <si>
    <t>Moszna ST 4</t>
  </si>
  <si>
    <t>PL_LUBD_0609000758_01</t>
  </si>
  <si>
    <t>Wysokie</t>
  </si>
  <si>
    <t>PL_LUBD_0609000760_04</t>
  </si>
  <si>
    <t>Panieńszczyzna/Nadrzeczna</t>
  </si>
  <si>
    <t>PL_LUBD_0609000730_07</t>
  </si>
  <si>
    <t>PL_LUBD_0609000728_04</t>
  </si>
  <si>
    <t>PL_LUBD_0609000721_00</t>
  </si>
  <si>
    <t>PL_LUBD_0609000720_08</t>
  </si>
  <si>
    <t>Tomaszowice</t>
  </si>
  <si>
    <t>PL_LUBD_0609000717_03</t>
  </si>
  <si>
    <t>PL_LUBD_0609001190_00</t>
  </si>
  <si>
    <t>PL_LUBD_0609001189_09</t>
  </si>
  <si>
    <t>C11</t>
  </si>
  <si>
    <t>Panieńszczyzna, ul Chmielowa</t>
  </si>
  <si>
    <t>PL_LUBD_0609000911_07</t>
  </si>
  <si>
    <t>PL_LUBD_0609000897_03</t>
  </si>
  <si>
    <t>Panieńszczyzna, stacja paliw</t>
  </si>
  <si>
    <t>Barak-Dąbrowica</t>
  </si>
  <si>
    <t>PL-LUBD_0609000903_02</t>
  </si>
  <si>
    <t>Panieńszczyzna ciąg pieszy</t>
  </si>
  <si>
    <t>PL_LUBD_06090000910_05</t>
  </si>
  <si>
    <t>Panieńszczyzna przy stawach droga KDP 2210L</t>
  </si>
  <si>
    <t>PL_LUBD_0609001335_02</t>
  </si>
  <si>
    <t>Snopków zasilane  Jastków 10 droga KDP2212L</t>
  </si>
  <si>
    <t>PL_LUBD_0609001333_08</t>
  </si>
  <si>
    <t>Snopków zasilane  Snopków 6 droga KDP 2212L</t>
  </si>
  <si>
    <t>PL_LUBD_0609001334_00</t>
  </si>
  <si>
    <t>Sługocin droga  KDG 105978L</t>
  </si>
  <si>
    <t>PL_LUBD_0609001397_00</t>
  </si>
  <si>
    <t>Snopków droga KDP 2212L</t>
  </si>
  <si>
    <t>PL_LUBD_0609001882_01</t>
  </si>
  <si>
    <t>Snopków droga KDG 105997L</t>
  </si>
  <si>
    <t>PL_LUBD_0609001883_03</t>
  </si>
  <si>
    <t>Dębówka droga KDG 105999L</t>
  </si>
  <si>
    <t>20-853</t>
  </si>
  <si>
    <t>Lublin</t>
  </si>
  <si>
    <t>PL_LUBD_0663008223_04</t>
  </si>
  <si>
    <t>Dąbrowica droga KDP2211L</t>
  </si>
  <si>
    <t>Tomaszowic</t>
  </si>
  <si>
    <t>PL_LUBD_0609001941_01</t>
  </si>
  <si>
    <t>Marysin ul. Szarugi  droga KDG 105998L</t>
  </si>
  <si>
    <t>PL_LUBD_0609002116_07</t>
  </si>
  <si>
    <t>PL_LUBD_0609002044_02</t>
  </si>
  <si>
    <t>Marysin ul Ziemska  DZ.261</t>
  </si>
  <si>
    <t>PL_LUBD_0609002043_00</t>
  </si>
  <si>
    <t>Tomaszowice Kol. KDP 2204L</t>
  </si>
  <si>
    <t>PL_LUBD_0609002052_07</t>
  </si>
  <si>
    <t>Ożarów-Ługów KDP 2205L</t>
  </si>
  <si>
    <t>PL_LUBD_0614002881_09</t>
  </si>
  <si>
    <t>Droga wojewódzka KDW 809 S21510 ,Snopków, Snopków</t>
  </si>
  <si>
    <t>PL_LUBD_0609002257_03</t>
  </si>
  <si>
    <t>Skrzyżowanie dróg KDW 830 i KDP2209L w  Tomaszowicach Kol.</t>
  </si>
  <si>
    <t>PL_LUBD_0609002233_07</t>
  </si>
  <si>
    <t>Sygnalizacja świetlna droga 12/17 dz.513/1 w Jastkowie</t>
  </si>
  <si>
    <t>PL_LUBD_0609002189_06</t>
  </si>
  <si>
    <t>Jastków, zasilenie stacja Jastków 8</t>
  </si>
  <si>
    <t>PL_LUBD_0609002195_07</t>
  </si>
  <si>
    <t>PL_LUBD_0609002414_07</t>
  </si>
  <si>
    <t>C12B</t>
  </si>
  <si>
    <t xml:space="preserve">Smugi, zasilanie Smugi 4 droga KDG 105994L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</si>
  <si>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PL_LUBD_0609002415_09</t>
  </si>
  <si>
    <t xml:space="preserve">Józefów-Pociecha słup nr 2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</si>
  <si>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Pl_LUBD_0609002429_06</t>
  </si>
  <si>
    <t>Tomaszowice Wieś droga KDG 105975L</t>
  </si>
  <si>
    <t>Pl_LUBD_0609002430_07</t>
  </si>
  <si>
    <t>Ożarów ST 1 droga powiatowa 2205L</t>
  </si>
  <si>
    <t>PL_LUBD_0614003136_05</t>
  </si>
  <si>
    <t>PL_LUBD_0614003137_07</t>
  </si>
  <si>
    <t>Oświetlenie uliczne Miłocin droga nr 105970L</t>
  </si>
  <si>
    <t>PL_LUBD_0614053063_08</t>
  </si>
  <si>
    <t>PL_LUBD_060905754_08</t>
  </si>
  <si>
    <t>Oświetlenie uliczne  Panieńszczyzna droga nr 105988L</t>
  </si>
  <si>
    <t>PL_LUBD_0609002607_00</t>
  </si>
  <si>
    <t>Oświetlenie drogi powiatowej 2209L Sieprawice</t>
  </si>
  <si>
    <t>PL_LUBD_0609002183_04</t>
  </si>
  <si>
    <t>Oświetlenie drogi powiatowej 2420L Panieńszczyzna</t>
  </si>
  <si>
    <t>PL_LUBD_0609002165_00</t>
  </si>
  <si>
    <t>Oświetlenie drogi powiatowej 2418L Snopków</t>
  </si>
  <si>
    <t>PL_LUBD0609002139_01</t>
  </si>
  <si>
    <t>Zasilanie oświetlenia drogowego parkingu i chodnika przy Ośrodku Zdrowia w Panieńszczyźnie</t>
  </si>
  <si>
    <t>Panieńszczyzna</t>
  </si>
  <si>
    <t>PL_LUBD_0609002522_00</t>
  </si>
  <si>
    <t>Oświetlenie uliczne Sz.O. 952</t>
  </si>
  <si>
    <t>Marysin, Aksamitna</t>
  </si>
  <si>
    <t>PL_LUBD_0609002541_06</t>
  </si>
  <si>
    <t>Zasilanie oświetlenia drogowego drogi wojewódzkiej KDW 830 w miejscowościach Tomaszowice Kolonia i Płouszowice Kolonia</t>
  </si>
  <si>
    <t>PL_LUBD_0609002584_08</t>
  </si>
  <si>
    <t>Zasilenie oświetlenia drogowego drogi gminna KDG 105982L SZ.O.1 Płouszowice Kol.</t>
  </si>
  <si>
    <t>PL_LUBD_0609002589_08</t>
  </si>
  <si>
    <t xml:space="preserve">Oświetlenie uliczne </t>
  </si>
  <si>
    <t>Marysin</t>
  </si>
  <si>
    <t>PL_LUBD_0609002256_01</t>
  </si>
  <si>
    <t xml:space="preserve">Gmina Jastków </t>
  </si>
  <si>
    <t>PL_LUBD_0609002196_09</t>
  </si>
  <si>
    <t>Zasilanie oświetlenia drogowego drogi gminna KDG 105982L SZ.O.2 Dąbrowica</t>
  </si>
  <si>
    <t>Dąbrowica</t>
  </si>
  <si>
    <t>PL_LUBD_0609002588_06</t>
  </si>
  <si>
    <t>Sieprawice droga powiatowa zasilane z Sieprawice 2</t>
  </si>
  <si>
    <t>Sieprawice droga powiatowa zasilane z Sieprawice 1</t>
  </si>
  <si>
    <t>SZCZEGÓŁOWY OPIS PRZEDMIOTU ZAMÓWIENIA</t>
  </si>
  <si>
    <t xml:space="preserve">Przedmiotem zamówienia jest Zakup Energii Elektrycznej do obiektów Zamawiającego.
Poniższa tabela przedstawia obiekty objęte przedmiotem zamówienia.
</t>
  </si>
  <si>
    <t>Przepompownia</t>
  </si>
  <si>
    <t xml:space="preserve"> </t>
  </si>
  <si>
    <t>PL_LUBD_0609000738_03</t>
  </si>
  <si>
    <t>C12a</t>
  </si>
  <si>
    <t>Przepompownia ścieków</t>
  </si>
  <si>
    <t>PL_LUBD_0609000735_07</t>
  </si>
  <si>
    <t>Przepompownia ścieków sanitarnych</t>
  </si>
  <si>
    <t>Marysin, ul. Ziemska</t>
  </si>
  <si>
    <t>PL_LUBD_0609000725_08</t>
  </si>
  <si>
    <t>PL_LUBD_0609000740_06</t>
  </si>
  <si>
    <t>Snopków</t>
  </si>
  <si>
    <t>PL_LUBD_0609000737_01</t>
  </si>
  <si>
    <t>Oczyszczalnia ścieków</t>
  </si>
  <si>
    <t>PL_LUBD_0609000739_05</t>
  </si>
  <si>
    <t>PL_LUBD_0609000732_01</t>
  </si>
  <si>
    <t>C21</t>
  </si>
  <si>
    <t>Remiza OSP</t>
  </si>
  <si>
    <t>PL_LUBD_0609000754_03</t>
  </si>
  <si>
    <t>Ochotnicza Straż Pożarna</t>
  </si>
  <si>
    <t>Płouszowice</t>
  </si>
  <si>
    <t>PL_LUBD_0609000729_06</t>
  </si>
  <si>
    <t>Moszna</t>
  </si>
  <si>
    <t>Ożarów</t>
  </si>
  <si>
    <t>PL_LUBD_0609001138_05</t>
  </si>
  <si>
    <t>PL_LUBD_0609000731_09</t>
  </si>
  <si>
    <t>Stacja wodociągowa</t>
  </si>
  <si>
    <t>PL_LUBD_0609000092_09</t>
  </si>
  <si>
    <t>C22b</t>
  </si>
  <si>
    <t>PL_LUBD_0614000140_01</t>
  </si>
  <si>
    <t>Sieprawki</t>
  </si>
  <si>
    <t>PL_LUBD_0609000530_01</t>
  </si>
  <si>
    <t>PL_LUBD_0609000120_00</t>
  </si>
  <si>
    <t>Ujęcie wody</t>
  </si>
  <si>
    <t>PL_LUBD_0609000752_09</t>
  </si>
  <si>
    <t>PL_LUBD_0609000747_00</t>
  </si>
  <si>
    <t>PL_LUBD_0609000753_01</t>
  </si>
  <si>
    <t>PL_LUBD_0609000749_04</t>
  </si>
  <si>
    <t>Lecznica Zwierząt</t>
  </si>
  <si>
    <t>PL_LUBD_0609000748_02</t>
  </si>
  <si>
    <t>Sklep spożywczy</t>
  </si>
  <si>
    <t>PL_LUBD_0609000757_09</t>
  </si>
  <si>
    <t>Budynek administracyjny</t>
  </si>
  <si>
    <t>Panieńszczyzna, ul. Chmielowa</t>
  </si>
  <si>
    <t>PL_LUBD_0609000759_03</t>
  </si>
  <si>
    <t>Fotoradar</t>
  </si>
  <si>
    <t>PL_LUBD_0609000756_07</t>
  </si>
  <si>
    <t>Świetlica wiejska w Mosznie dz. nr ew. 75</t>
  </si>
  <si>
    <t>PL_LUBD_0609001324_01</t>
  </si>
  <si>
    <t>Tłocznia T1 dz..nr ew.  192/3 w Jastkowie</t>
  </si>
  <si>
    <t>PL_LUBD_0609001332_06</t>
  </si>
  <si>
    <t>Tłocznia T2 dz. nr 637/1  w Snopkowie</t>
  </si>
  <si>
    <t xml:space="preserve">Snopków </t>
  </si>
  <si>
    <t>PL_LUBD_0609001325_03</t>
  </si>
  <si>
    <t>Przepompownia P1 dz. nr ew. 43/35</t>
  </si>
  <si>
    <t>PL_LUBD_0609001329_01</t>
  </si>
  <si>
    <t>Przepompownia P2 dz. nr 61/28</t>
  </si>
  <si>
    <t>PL_LUBD_0609001330_02</t>
  </si>
  <si>
    <t>Przepompownia P3 dz. nr 334</t>
  </si>
  <si>
    <t>PL_LUBD_0609001331_04</t>
  </si>
  <si>
    <t>Przepompownia P4 dz. nr 563/1</t>
  </si>
  <si>
    <t>PL_LUBD_0609001327_07</t>
  </si>
  <si>
    <t>Przepompownia P5 dz. nr360/3</t>
  </si>
  <si>
    <t>PL_LUBD_0609001326_05</t>
  </si>
  <si>
    <t>Przepompownia P6 dz. nr 189/9</t>
  </si>
  <si>
    <t>PL_LUBD_0609001328_09</t>
  </si>
  <si>
    <t>Przepompownia ścieków Marysin</t>
  </si>
  <si>
    <t>PL_LUBD_O609002331_01</t>
  </si>
  <si>
    <t>9.00</t>
  </si>
  <si>
    <t xml:space="preserve">Przepompownia ścieków P2, Piotrawin, dz.62/1            </t>
  </si>
  <si>
    <t>Piotrawin</t>
  </si>
  <si>
    <t>PL_LUBD_0609002479_01</t>
  </si>
  <si>
    <t>Przepompownia ścieków P3 dz.169/1</t>
  </si>
  <si>
    <t>PL_LUBD_0609002480_02</t>
  </si>
  <si>
    <t>Przepompownia ścieków P1dz.32/1</t>
  </si>
  <si>
    <t>PL_LUBD_0609002478_09</t>
  </si>
  <si>
    <t>Przepompownia ścieków P4 dz. 2/7</t>
  </si>
  <si>
    <t xml:space="preserve">Panieńszczyzna </t>
  </si>
  <si>
    <t>PL_LUBD_0609002602_00</t>
  </si>
  <si>
    <t>Boisko szkolne dz.497</t>
  </si>
  <si>
    <t>PL_LUBD_0609002439_05</t>
  </si>
  <si>
    <t>SUMA</t>
  </si>
  <si>
    <t>1.3 Gminny Ośrodek Kultury i Sportu w Jastkowie z/s w Dąbrowica</t>
  </si>
  <si>
    <t xml:space="preserve">Gminny Ośrodek Kultury i Sportu w Jastkowie z/s w Dąbrowicy </t>
  </si>
  <si>
    <t xml:space="preserve">Gminny Ośrodek Kultury i Sportu </t>
  </si>
  <si>
    <t>PL_LUBD_0609000722_02</t>
  </si>
  <si>
    <t>Gminny Ośrodek Kultury w Jastkowie</t>
  </si>
  <si>
    <t>PL_LUBD_0609000718_05</t>
  </si>
  <si>
    <t>PL_LUBD_0609000761_06</t>
  </si>
  <si>
    <t>Gminny Ośrodek Kultury w Jastkowie - Przedszkole</t>
  </si>
  <si>
    <t>Ługów</t>
  </si>
  <si>
    <t>PL_LUBD_0614001134_07</t>
  </si>
  <si>
    <t>1.4 Gminna Biblioteka Publiczna w Jastkowie</t>
  </si>
  <si>
    <t>Gminna Biblioteka Publiczna w Jastkowie</t>
  </si>
  <si>
    <t>Gminna Biblioteka Publiczna</t>
  </si>
  <si>
    <t>I Armii Wojska Polskiego</t>
  </si>
  <si>
    <t>PL_LUBD_0609000716_01</t>
  </si>
  <si>
    <t>PL_LUBD_0614001133_05</t>
  </si>
  <si>
    <t>1.5 Szkoła Podstawowa im. Tadeusza Kościuszki</t>
  </si>
  <si>
    <t>Szkoła Podstawowa im. Tadeusza Kościuszki</t>
  </si>
  <si>
    <t>Szkoła Podstawowa  Panieńszczyzna</t>
  </si>
  <si>
    <t>Al.. Warszawska</t>
  </si>
  <si>
    <t>PL_LUBD_0609000755_05</t>
  </si>
  <si>
    <t>Przedszkole</t>
  </si>
  <si>
    <t>PL_LUBD_0609000745_06</t>
  </si>
  <si>
    <t>Budynek po Zespole Szkół Ogólnokształcących</t>
  </si>
  <si>
    <t>PL_LUBD_0609000914_03</t>
  </si>
  <si>
    <t>1.6 Szkoła Podstawowa w Ożarowie</t>
  </si>
  <si>
    <t>Szkoła Podstawowa w Ożarowie</t>
  </si>
  <si>
    <t>Szkoła Podstawowa  w Ożarowie</t>
  </si>
  <si>
    <t>PL_LUBD_0614001135_09</t>
  </si>
  <si>
    <t>PL_LUBD_0614001136_01</t>
  </si>
  <si>
    <t>Szkoła Podstawowa w Ożarowie pomieszczenie do celów dydaktycznych</t>
  </si>
  <si>
    <t>PL_LUBD_0614002159_02</t>
  </si>
  <si>
    <t>Szkoła Podstawowa w Ożarowie mieszkanie służbowe</t>
  </si>
  <si>
    <t>PL_LUBD_0614002158_00</t>
  </si>
  <si>
    <t>PL_LUBD_0614002156_06</t>
  </si>
  <si>
    <t>1.7 Szkoła Podstawowa w Płouszowicach</t>
  </si>
  <si>
    <t>Szkoła Podstawowa w Płouszowicach</t>
  </si>
  <si>
    <t>PL_LUBD_0609000767_08</t>
  </si>
  <si>
    <t>1.8 Szkoła Podstawowa im. J.I. Kraszewskiego w Snopkowie</t>
  </si>
  <si>
    <t>Szkoła Podstawowa im. J.I. Kraszewskiego w Snopkowie</t>
  </si>
  <si>
    <t>Szkoła Podstawowa</t>
  </si>
  <si>
    <t>PL_LUBD_0609000727_02</t>
  </si>
  <si>
    <t>1.9 Szkoła Podstawowa Tomaszowice</t>
  </si>
  <si>
    <t>Szkoła Podstawowa Tomaszowice</t>
  </si>
  <si>
    <t>WO-2-614 Szkoła Podstawowa w Tomaszowicach</t>
  </si>
  <si>
    <t>PL_LUBD_0609000184_02</t>
  </si>
  <si>
    <t>1.2 Gmina Jastków - pozostałe obiekty</t>
  </si>
  <si>
    <t xml:space="preserve"> SUMA</t>
  </si>
  <si>
    <t>Numer ewidencyjny</t>
  </si>
  <si>
    <t>PL_LUBD_0609000904_04</t>
  </si>
  <si>
    <t xml:space="preserve">  1.1 Gmina Jastków - oświetlenie uliczne </t>
  </si>
  <si>
    <t>Numer licznika</t>
  </si>
  <si>
    <t>Marysin ul. Ziemska droga KDW 809</t>
  </si>
  <si>
    <t xml:space="preserve">Płouszowice Kolonia </t>
  </si>
  <si>
    <t>Oświetlenie drogowe Moszna</t>
  </si>
  <si>
    <t>Oświetlenie uliczne Płouszowice Kolonia</t>
  </si>
  <si>
    <t>Oświetlenie uliczne drogi gminnej KDG 106041L - Smugi, ul. Klonowa</t>
  </si>
  <si>
    <t>Płouszowice Kolonia</t>
  </si>
  <si>
    <t>Smugi</t>
  </si>
  <si>
    <t>PL_LUBD_0609001184_09</t>
  </si>
  <si>
    <t>Oświetlenie uliczne Płouszowice droga gminna nr KDG 105982L</t>
  </si>
  <si>
    <t>Oświetlenie drogowe w m. Płouszowice Kolonia - dz. nr 529/2</t>
  </si>
  <si>
    <t>PL_LUBD_0609055776_00</t>
  </si>
  <si>
    <t>PL_LUBD_0609055785_07</t>
  </si>
  <si>
    <t>PL_LUBD_0609055832_04</t>
  </si>
  <si>
    <t>Oświetlenie uliczne Jastków - Podleśny</t>
  </si>
  <si>
    <t>PL_LUBD_0609055831_02</t>
  </si>
  <si>
    <t>PL_LUBD_0609055817_06</t>
  </si>
  <si>
    <t xml:space="preserve">Płouszowice Kolonia, Chmielna KDG 105982L </t>
  </si>
  <si>
    <t>Tomaszowice Kolonia KDW 830</t>
  </si>
  <si>
    <t>Oświetlenie uliczne Płouszowice Kolonia, KDW 830</t>
  </si>
  <si>
    <t>PL_LUBD_0609056047_06</t>
  </si>
  <si>
    <t>Oświetlenie drogowe w m. Piotrawin</t>
  </si>
  <si>
    <t>Oświetlenie uliczne drogi KDW 809 S20437</t>
  </si>
  <si>
    <t>Oświetlenie drogowe KDP 2212 i stacja zasilająca Jastków 7</t>
  </si>
  <si>
    <t>Świelica wiejska Smugi</t>
  </si>
  <si>
    <t>Majdan Krasieniński</t>
  </si>
  <si>
    <t>21-025</t>
  </si>
  <si>
    <t>Majdan Krasieniński 20D</t>
  </si>
  <si>
    <t>Budynek żłobka</t>
  </si>
  <si>
    <t xml:space="preserve">Budynek Kordegardy </t>
  </si>
  <si>
    <t>Panieńszczyzna, ul. Szkolna 3</t>
  </si>
  <si>
    <t>Świetlica Sługocin</t>
  </si>
  <si>
    <t>Sługocin 34</t>
  </si>
  <si>
    <t>Sieprawice 24</t>
  </si>
  <si>
    <t>PL_LUBD_0609005929_07</t>
  </si>
  <si>
    <t>PL_LUBD_0609003930_04</t>
  </si>
  <si>
    <t>02617019</t>
  </si>
  <si>
    <t>91213958</t>
  </si>
  <si>
    <t>Ługów, zasilanie Ługów ST-2, droga powiatowa 2205L</t>
  </si>
  <si>
    <t>Smugi, zasilanie Smugi 1 droga KDG 105994L</t>
  </si>
  <si>
    <t>PL_LUBD_0609056260_06</t>
  </si>
  <si>
    <t>PL_LUBD_0609056259_05</t>
  </si>
  <si>
    <t>PL_LUBD_0609056258_03</t>
  </si>
  <si>
    <t>157_</t>
  </si>
  <si>
    <t>PL_LUBD_0614002157_08</t>
  </si>
  <si>
    <t>Oświetlenie uliczne Dębówka</t>
  </si>
  <si>
    <t>Dębówka</t>
  </si>
  <si>
    <t>PL_LUBD_0609056089_06</t>
  </si>
  <si>
    <t>Oświetlenie uliczne - KDG 105977L Tomaszowice</t>
  </si>
  <si>
    <t>PL_LUBD_0609057324_03</t>
  </si>
  <si>
    <t>C23</t>
  </si>
  <si>
    <t>Obiekt użyteczności publicznej- dz. Nr 84 Boisko</t>
  </si>
  <si>
    <t>PL_LUBD_0609057318_02</t>
  </si>
  <si>
    <t>Natalin, Przepompownia P2</t>
  </si>
  <si>
    <t>Marysin Przepompownia P6</t>
  </si>
  <si>
    <t>Natalin, Przepompownia P1</t>
  </si>
  <si>
    <t>1.10 GOPS Sieprawice</t>
  </si>
  <si>
    <t>Gminny Ośrodek Pomocy Społecznej</t>
  </si>
  <si>
    <t xml:space="preserve"> 21-002</t>
  </si>
  <si>
    <t xml:space="preserve"> szacowane zużycie energii [kWh] w okresie od 01.01.2020r. do 31.12.2020r. Strefa pozaszczyt/nocna</t>
  </si>
  <si>
    <t xml:space="preserve"> szacowane zużycie energii [kWh] w okresie od 01.01.2020r. do 31.12.2020r.  Strefa szczyt/dzienna</t>
  </si>
  <si>
    <t xml:space="preserve">suma szacowanego zużycia energii [kWh] w okresie od 01.01.2020r. do 31.12.2020r. </t>
  </si>
  <si>
    <t xml:space="preserve">Załącznik nr 1 do SIWZ </t>
  </si>
  <si>
    <t xml:space="preserve">Szacunkowe zapotrzebowanie energii elektrycznej dla powyższych obiektów w okresie od 01.01.2020 r. do 31.12.2020 r. wynosi  492 381,00 kWh. </t>
  </si>
  <si>
    <t>Szacunkowe zapotrzebowanie energii elektrycznej dla powyższych obiektów w okresie od 01.01.2020r. do 31.12.2020r. wynosi 1 298 268 kWh.</t>
  </si>
  <si>
    <t xml:space="preserve">Załącznik nr 2 do SIWZ.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</si>
</sst>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>
    <font>
      <sz val="11"/>
      <color theme="1"/>
      <name val="Czcionka tekstu podstawowego"/>
      <family val="2"/>
      <charset val="238"/>
    </font>
    <font>
      <b/>
      <sz val="11"/>
      <color theme="1"/>
      <name val="Czcionka tekstu podstawowego"/>
      <charset val="238"/>
    </font>
    <font>
      <b/>
      <sz val="14"/>
      <color theme="1"/>
      <name val="Czcionka tekstu podstawowego"/>
      <charset val="238"/>
    </font>
    <font>
      <b/>
      <sz val="16"/>
      <color theme="1"/>
      <name val="Czcionka tekstu podstawowego"/>
      <charset val="238"/>
    </font>
    <font>
      <b/>
      <sz val="12"/>
      <color theme="1"/>
      <name val="Czcionka tekstu podstawowego"/>
      <charset val="238"/>
    </font>
    <font>
      <sz val="12"/>
      <color theme="1"/>
      <name val="Czcionka tekstu podstawowego"/>
      <family val="2"/>
      <charset val="238"/>
    </font>
    <font>
      <sz val="11"/>
      <color theme="1"/>
      <name val="Czcionka tekstu podstawowego"/>
      <charset val="238"/>
    </font>
    <font>
      <sz val="12"/>
      <name val="Czcionka tekstu podstawowego"/>
      <charset val="238"/>
    </font>
    <font>
      <sz val="11"/>
      <color rgb="FF000000"/>
      <name val="Czcionka tekstu podstawowego"/>
      <charset val="238"/>
    </font>
    <font>
      <sz val="11"/>
      <name val="Czcionka tekstu podstawowego"/>
      <charset val="238"/>
    </font>
    <font>
      <sz val="11"/>
      <name val="Czcionka tekstu podstawowego"/>
      <family val="2"/>
      <charset val="23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5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/>
    </xf>
    <xf numFmtId="0" fontId="0" fillId="0" borderId="1" xfId="0" applyBorder="1"/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wrapText="1"/>
    </xf>
    <xf numFmtId="2" fontId="0" fillId="0" borderId="1" xfId="0" applyNumberFormat="1" applyBorder="1" applyAlignment="1">
      <alignment horizontal="center"/>
    </xf>
    <xf numFmtId="4" fontId="1" fillId="0" borderId="1" xfId="0" applyNumberFormat="1" applyFont="1" applyBorder="1" applyAlignment="1">
      <alignment horizontal="center"/>
    </xf>
    <xf numFmtId="2" fontId="1" fillId="0" borderId="1" xfId="0" applyNumberFormat="1" applyFont="1" applyBorder="1" applyAlignment="1">
      <alignment horizontal="center"/>
    </xf>
    <xf numFmtId="2" fontId="0" fillId="0" borderId="0" xfId="0" applyNumberFormat="1"/>
    <xf numFmtId="0" fontId="1" fillId="0" borderId="1" xfId="0" applyFont="1" applyBorder="1" applyAlignment="1">
      <alignment horizontal="center" vertical="center"/>
    </xf>
    <xf numFmtId="4" fontId="0" fillId="0" borderId="1" xfId="0" applyNumberFormat="1" applyBorder="1"/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2" fontId="6" fillId="0" borderId="1" xfId="0" applyNumberFormat="1" applyFont="1" applyBorder="1" applyAlignment="1">
      <alignment horizontal="center" vertical="center"/>
    </xf>
    <xf numFmtId="0" fontId="6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wrapText="1"/>
    </xf>
    <xf numFmtId="49" fontId="0" fillId="0" borderId="1" xfId="0" applyNumberFormat="1" applyBorder="1" applyAlignment="1">
      <alignment horizontal="center"/>
    </xf>
    <xf numFmtId="0" fontId="6" fillId="0" borderId="1" xfId="0" applyFont="1" applyBorder="1" applyAlignment="1">
      <alignment horizontal="center" vertical="center"/>
    </xf>
    <xf numFmtId="2" fontId="9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/>
    </xf>
    <xf numFmtId="2" fontId="0" fillId="0" borderId="1" xfId="0" applyNumberFormat="1" applyFill="1" applyBorder="1" applyAlignment="1">
      <alignment horizontal="center"/>
    </xf>
    <xf numFmtId="0" fontId="0" fillId="0" borderId="2" xfId="0" applyBorder="1" applyAlignment="1">
      <alignment vertical="center"/>
    </xf>
    <xf numFmtId="2" fontId="10" fillId="0" borderId="1" xfId="0" applyNumberFormat="1" applyFont="1" applyBorder="1" applyAlignment="1">
      <alignment horizontal="center"/>
    </xf>
    <xf numFmtId="4" fontId="0" fillId="0" borderId="0" xfId="0" applyNumberFormat="1"/>
    <xf numFmtId="2" fontId="9" fillId="0" borderId="1" xfId="0" applyNumberFormat="1" applyFont="1" applyBorder="1" applyAlignment="1">
      <alignment horizontal="center" vertical="center"/>
    </xf>
    <xf numFmtId="2" fontId="0" fillId="0" borderId="1" xfId="0" applyNumberFormat="1" applyFont="1" applyFill="1" applyBorder="1" applyAlignment="1">
      <alignment horizontal="center"/>
    </xf>
    <xf numFmtId="0" fontId="6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center" vertical="center"/>
    </xf>
    <xf numFmtId="2" fontId="6" fillId="0" borderId="1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right"/>
    </xf>
    <xf numFmtId="0" fontId="1" fillId="0" borderId="1" xfId="0" applyFont="1" applyBorder="1" applyAlignment="1"/>
    <xf numFmtId="0" fontId="4" fillId="0" borderId="1" xfId="0" applyFont="1" applyBorder="1" applyAlignment="1">
      <alignment horizontal="right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49" fontId="1" fillId="0" borderId="9" xfId="0" applyNumberFormat="1" applyFont="1" applyBorder="1" applyAlignment="1">
      <alignment horizontal="left"/>
    </xf>
    <xf numFmtId="49" fontId="1" fillId="0" borderId="10" xfId="0" applyNumberFormat="1" applyFont="1" applyBorder="1" applyAlignment="1">
      <alignment horizontal="left"/>
    </xf>
    <xf numFmtId="49" fontId="1" fillId="0" borderId="11" xfId="0" applyNumberFormat="1" applyFont="1" applyBorder="1" applyAlignment="1">
      <alignment horizontal="left"/>
    </xf>
    <xf numFmtId="0" fontId="1" fillId="0" borderId="1" xfId="0" applyFont="1" applyBorder="1" applyAlignment="1">
      <alignment horizontal="right"/>
    </xf>
    <xf numFmtId="0" fontId="1" fillId="0" borderId="1" xfId="0" applyFont="1" applyBorder="1" applyAlignment="1">
      <alignment horizontal="left"/>
    </xf>
    <xf numFmtId="0" fontId="5" fillId="0" borderId="1" xfId="0" applyFont="1" applyBorder="1" applyAlignment="1">
      <alignment horizontal="right"/>
    </xf>
    <xf numFmtId="0" fontId="3" fillId="0" borderId="1" xfId="0" applyFont="1" applyBorder="1" applyAlignment="1">
      <alignment horizont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3" fillId="0" borderId="8" xfId="0" applyFont="1" applyBorder="1" applyAlignment="1">
      <alignment horizontal="center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76"/>
  <sheetViews>
    <sheetView tabSelected="1" topLeftCell="G67" zoomScale="80" zoomScaleNormal="80" workbookViewId="0">
      <selection activeCell="P7" sqref="P7"/>
    </sheetView>
  </sheetViews>
  <sheetFormatPr defaultRowHeight="14.25"/>
  <cols>
    <col min="1" max="1" width="10.375" customWidth="1"/>
    <col min="2" max="2" width="33.375" customWidth="1"/>
    <col min="3" max="3" width="34.125" customWidth="1"/>
    <col min="4" max="4" width="50" customWidth="1"/>
    <col min="5" max="5" width="7.125" customWidth="1"/>
    <col min="6" max="6" width="12.375" customWidth="1"/>
    <col min="7" max="7" width="20.375" customWidth="1"/>
    <col min="8" max="8" width="31.125" customWidth="1"/>
    <col min="9" max="9" width="24" customWidth="1"/>
    <col min="10" max="10" width="19.375" customWidth="1"/>
    <col min="11" max="11" width="11.5" customWidth="1"/>
    <col min="12" max="12" width="13.5" customWidth="1"/>
    <col min="13" max="13" width="14.375" customWidth="1"/>
    <col min="14" max="14" width="21.625" customWidth="1"/>
    <col min="15" max="15" width="22.125" customWidth="1"/>
    <col min="16" max="16" width="25.125" customWidth="1"/>
    <col min="17" max="17" width="43.5" customWidth="1"/>
    <col min="19" max="20" width="10.375" bestFit="1" customWidth="1"/>
  </cols>
  <sheetData>
    <row r="1" spans="1:20" ht="15.75">
      <c r="A1" s="45" t="s">
        <v>327</v>
      </c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  <c r="O1" s="45"/>
      <c r="P1" s="45"/>
    </row>
    <row r="2" spans="1:20" ht="35.25" customHeight="1">
      <c r="A2" s="52" t="s">
        <v>131</v>
      </c>
      <c r="B2" s="52"/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  <c r="O2" s="52"/>
      <c r="P2" s="52"/>
    </row>
    <row r="3" spans="1:20">
      <c r="A3" s="53" t="s">
        <v>132</v>
      </c>
      <c r="B3" s="54"/>
      <c r="C3" s="54"/>
      <c r="D3" s="54"/>
      <c r="E3" s="54"/>
      <c r="F3" s="54"/>
      <c r="G3" s="54"/>
      <c r="H3" s="54"/>
      <c r="I3" s="54"/>
      <c r="J3" s="54"/>
      <c r="K3" s="54"/>
      <c r="L3" s="54"/>
      <c r="M3" s="54"/>
      <c r="N3" s="54"/>
      <c r="O3" s="54"/>
      <c r="P3" s="54"/>
    </row>
    <row r="4" spans="1:20">
      <c r="A4" s="5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</row>
    <row r="5" spans="1:20">
      <c r="A5" s="54"/>
      <c r="B5" s="54"/>
      <c r="C5" s="54"/>
      <c r="D5" s="54"/>
      <c r="E5" s="54"/>
      <c r="F5" s="54"/>
      <c r="G5" s="54"/>
      <c r="H5" s="54"/>
      <c r="I5" s="54"/>
      <c r="J5" s="54"/>
      <c r="K5" s="54"/>
      <c r="L5" s="54"/>
      <c r="M5" s="54"/>
      <c r="N5" s="54"/>
      <c r="O5" s="54"/>
      <c r="P5" s="54"/>
    </row>
    <row r="6" spans="1:20" ht="15">
      <c r="A6" s="58" t="s">
        <v>264</v>
      </c>
      <c r="B6" s="58"/>
      <c r="C6" s="58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</row>
    <row r="7" spans="1:20" ht="117" customHeight="1">
      <c r="A7" s="12" t="s">
        <v>0</v>
      </c>
      <c r="B7" s="12" t="s">
        <v>1</v>
      </c>
      <c r="C7" s="12" t="s">
        <v>2</v>
      </c>
      <c r="D7" s="12" t="s">
        <v>3</v>
      </c>
      <c r="E7" s="12" t="s">
        <v>4</v>
      </c>
      <c r="F7" s="12" t="s">
        <v>5</v>
      </c>
      <c r="G7" s="12" t="s">
        <v>6</v>
      </c>
      <c r="H7" s="12" t="s">
        <v>7</v>
      </c>
      <c r="I7" s="12" t="s">
        <v>265</v>
      </c>
      <c r="J7" s="1" t="s">
        <v>262</v>
      </c>
      <c r="K7" s="12" t="s">
        <v>9</v>
      </c>
      <c r="L7" s="12" t="s">
        <v>10</v>
      </c>
      <c r="M7" s="12" t="s">
        <v>11</v>
      </c>
      <c r="N7" s="1" t="s">
        <v>325</v>
      </c>
      <c r="O7" s="1" t="s">
        <v>324</v>
      </c>
      <c r="P7" s="1" t="s">
        <v>326</v>
      </c>
    </row>
    <row r="8" spans="1:20" ht="17.25" customHeight="1">
      <c r="A8" s="14">
        <v>1</v>
      </c>
      <c r="B8" s="14" t="s">
        <v>12</v>
      </c>
      <c r="C8" s="14" t="s">
        <v>13</v>
      </c>
      <c r="D8" s="15" t="s">
        <v>14</v>
      </c>
      <c r="E8" s="14"/>
      <c r="F8" s="14" t="s">
        <v>15</v>
      </c>
      <c r="G8" s="15" t="s">
        <v>16</v>
      </c>
      <c r="H8" s="14" t="s">
        <v>17</v>
      </c>
      <c r="I8" s="14">
        <v>1358095</v>
      </c>
      <c r="J8" s="16">
        <v>103300398</v>
      </c>
      <c r="K8" s="14" t="s">
        <v>18</v>
      </c>
      <c r="L8" s="14" t="s">
        <v>18</v>
      </c>
      <c r="M8" s="17">
        <v>4</v>
      </c>
      <c r="N8" s="17">
        <v>2650</v>
      </c>
      <c r="O8" s="17">
        <v>5430</v>
      </c>
      <c r="P8" s="17">
        <f>SUM(N8:O8)</f>
        <v>8080</v>
      </c>
    </row>
    <row r="9" spans="1:20" ht="20.25" customHeight="1">
      <c r="A9" s="14">
        <v>2</v>
      </c>
      <c r="B9" s="14" t="s">
        <v>12</v>
      </c>
      <c r="C9" s="14" t="s">
        <v>13</v>
      </c>
      <c r="D9" s="15" t="s">
        <v>19</v>
      </c>
      <c r="E9" s="14"/>
      <c r="F9" s="14" t="s">
        <v>20</v>
      </c>
      <c r="G9" s="15" t="s">
        <v>19</v>
      </c>
      <c r="H9" s="14" t="s">
        <v>21</v>
      </c>
      <c r="I9" s="14">
        <v>28434631</v>
      </c>
      <c r="J9" s="14">
        <v>102100679</v>
      </c>
      <c r="K9" s="14" t="s">
        <v>18</v>
      </c>
      <c r="L9" s="14" t="s">
        <v>18</v>
      </c>
      <c r="M9" s="17">
        <v>5</v>
      </c>
      <c r="N9" s="17">
        <v>2800</v>
      </c>
      <c r="O9" s="17">
        <v>4900</v>
      </c>
      <c r="P9" s="17">
        <f t="shared" ref="P9:P63" si="0">SUM(N9:O9)</f>
        <v>7700</v>
      </c>
    </row>
    <row r="10" spans="1:20" ht="18" customHeight="1">
      <c r="A10" s="14">
        <v>3</v>
      </c>
      <c r="B10" s="14" t="s">
        <v>12</v>
      </c>
      <c r="C10" s="14" t="s">
        <v>13</v>
      </c>
      <c r="D10" s="15" t="s">
        <v>23</v>
      </c>
      <c r="E10" s="14"/>
      <c r="F10" s="14" t="s">
        <v>20</v>
      </c>
      <c r="G10" s="15" t="s">
        <v>19</v>
      </c>
      <c r="H10" s="14" t="s">
        <v>24</v>
      </c>
      <c r="I10" s="14">
        <v>144191</v>
      </c>
      <c r="J10" s="14">
        <v>102100680</v>
      </c>
      <c r="K10" s="14" t="s">
        <v>18</v>
      </c>
      <c r="L10" s="14" t="s">
        <v>18</v>
      </c>
      <c r="M10" s="17">
        <v>9</v>
      </c>
      <c r="N10" s="17">
        <v>6790</v>
      </c>
      <c r="O10" s="17">
        <v>3440</v>
      </c>
      <c r="P10" s="17">
        <f t="shared" si="0"/>
        <v>10230</v>
      </c>
      <c r="T10" s="11"/>
    </row>
    <row r="11" spans="1:20">
      <c r="A11" s="14">
        <v>4</v>
      </c>
      <c r="B11" s="14" t="s">
        <v>12</v>
      </c>
      <c r="C11" s="14" t="s">
        <v>13</v>
      </c>
      <c r="D11" s="15" t="s">
        <v>19</v>
      </c>
      <c r="E11" s="14"/>
      <c r="F11" s="14" t="s">
        <v>20</v>
      </c>
      <c r="G11" s="15" t="s">
        <v>19</v>
      </c>
      <c r="H11" s="14" t="s">
        <v>25</v>
      </c>
      <c r="I11" s="14">
        <v>1358540</v>
      </c>
      <c r="J11" s="14">
        <v>102100681</v>
      </c>
      <c r="K11" s="14" t="s">
        <v>18</v>
      </c>
      <c r="L11" s="14" t="s">
        <v>18</v>
      </c>
      <c r="M11" s="17">
        <v>4</v>
      </c>
      <c r="N11" s="17">
        <v>380</v>
      </c>
      <c r="O11" s="17">
        <v>275</v>
      </c>
      <c r="P11" s="17">
        <f t="shared" si="0"/>
        <v>655</v>
      </c>
    </row>
    <row r="12" spans="1:20">
      <c r="A12" s="14">
        <v>5</v>
      </c>
      <c r="B12" s="14" t="s">
        <v>12</v>
      </c>
      <c r="C12" s="14" t="s">
        <v>13</v>
      </c>
      <c r="D12" s="15" t="s">
        <v>23</v>
      </c>
      <c r="E12" s="14"/>
      <c r="F12" s="14" t="s">
        <v>20</v>
      </c>
      <c r="G12" s="15" t="s">
        <v>19</v>
      </c>
      <c r="H12" s="14" t="s">
        <v>26</v>
      </c>
      <c r="I12" s="14">
        <v>1356791</v>
      </c>
      <c r="J12" s="14">
        <v>103300400</v>
      </c>
      <c r="K12" s="14" t="s">
        <v>18</v>
      </c>
      <c r="L12" s="14" t="s">
        <v>18</v>
      </c>
      <c r="M12" s="17">
        <v>4</v>
      </c>
      <c r="N12" s="17">
        <v>2760</v>
      </c>
      <c r="O12" s="17">
        <v>1080</v>
      </c>
      <c r="P12" s="17">
        <f t="shared" si="0"/>
        <v>3840</v>
      </c>
    </row>
    <row r="13" spans="1:20">
      <c r="A13" s="14">
        <v>6</v>
      </c>
      <c r="B13" s="14" t="s">
        <v>12</v>
      </c>
      <c r="C13" s="14" t="s">
        <v>13</v>
      </c>
      <c r="D13" s="15" t="s">
        <v>27</v>
      </c>
      <c r="E13" s="14"/>
      <c r="F13" s="14" t="s">
        <v>28</v>
      </c>
      <c r="G13" s="15" t="s">
        <v>29</v>
      </c>
      <c r="H13" s="14" t="s">
        <v>30</v>
      </c>
      <c r="I13" s="14">
        <v>1400379</v>
      </c>
      <c r="J13" s="14">
        <v>103300401</v>
      </c>
      <c r="K13" s="14" t="s">
        <v>18</v>
      </c>
      <c r="L13" s="14" t="s">
        <v>18</v>
      </c>
      <c r="M13" s="17">
        <v>4</v>
      </c>
      <c r="N13" s="17">
        <v>4180</v>
      </c>
      <c r="O13" s="17">
        <v>1620</v>
      </c>
      <c r="P13" s="17">
        <f t="shared" si="0"/>
        <v>5800</v>
      </c>
    </row>
    <row r="14" spans="1:20">
      <c r="A14" s="14">
        <v>7</v>
      </c>
      <c r="B14" s="14" t="s">
        <v>12</v>
      </c>
      <c r="C14" s="14" t="s">
        <v>13</v>
      </c>
      <c r="D14" s="15" t="s">
        <v>31</v>
      </c>
      <c r="E14" s="14"/>
      <c r="F14" s="14" t="s">
        <v>28</v>
      </c>
      <c r="G14" s="15" t="s">
        <v>29</v>
      </c>
      <c r="H14" s="14" t="s">
        <v>32</v>
      </c>
      <c r="I14" s="14">
        <v>1358107</v>
      </c>
      <c r="J14" s="14">
        <v>103300402</v>
      </c>
      <c r="K14" s="14" t="s">
        <v>18</v>
      </c>
      <c r="L14" s="14" t="s">
        <v>18</v>
      </c>
      <c r="M14" s="17">
        <v>3</v>
      </c>
      <c r="N14" s="17">
        <v>3060</v>
      </c>
      <c r="O14" s="17">
        <v>1430</v>
      </c>
      <c r="P14" s="17">
        <f t="shared" si="0"/>
        <v>4490</v>
      </c>
    </row>
    <row r="15" spans="1:20">
      <c r="A15" s="14">
        <v>8</v>
      </c>
      <c r="B15" s="14" t="s">
        <v>12</v>
      </c>
      <c r="C15" s="14" t="s">
        <v>13</v>
      </c>
      <c r="D15" s="15" t="s">
        <v>33</v>
      </c>
      <c r="E15" s="14"/>
      <c r="F15" s="14" t="s">
        <v>20</v>
      </c>
      <c r="G15" s="15" t="s">
        <v>19</v>
      </c>
      <c r="H15" s="14" t="s">
        <v>34</v>
      </c>
      <c r="I15" s="14">
        <v>1358098</v>
      </c>
      <c r="J15" s="14">
        <v>103300403</v>
      </c>
      <c r="K15" s="14" t="s">
        <v>18</v>
      </c>
      <c r="L15" s="14" t="s">
        <v>18</v>
      </c>
      <c r="M15" s="17">
        <v>5</v>
      </c>
      <c r="N15" s="17">
        <v>5150</v>
      </c>
      <c r="O15" s="17">
        <v>2530</v>
      </c>
      <c r="P15" s="17">
        <f t="shared" si="0"/>
        <v>7680</v>
      </c>
    </row>
    <row r="16" spans="1:20">
      <c r="A16" s="14">
        <v>9</v>
      </c>
      <c r="B16" s="14" t="s">
        <v>12</v>
      </c>
      <c r="C16" s="14" t="s">
        <v>13</v>
      </c>
      <c r="D16" s="15" t="s">
        <v>35</v>
      </c>
      <c r="E16" s="14"/>
      <c r="F16" s="14" t="s">
        <v>20</v>
      </c>
      <c r="G16" s="15" t="s">
        <v>19</v>
      </c>
      <c r="H16" s="14" t="s">
        <v>36</v>
      </c>
      <c r="I16" s="14">
        <v>1320056</v>
      </c>
      <c r="J16" s="14">
        <v>102100682</v>
      </c>
      <c r="K16" s="14" t="s">
        <v>18</v>
      </c>
      <c r="L16" s="14" t="s">
        <v>18</v>
      </c>
      <c r="M16" s="17">
        <v>4</v>
      </c>
      <c r="N16" s="17">
        <v>3230</v>
      </c>
      <c r="O16" s="17">
        <v>1430</v>
      </c>
      <c r="P16" s="17">
        <f t="shared" si="0"/>
        <v>4660</v>
      </c>
    </row>
    <row r="17" spans="1:20">
      <c r="A17" s="14">
        <v>10</v>
      </c>
      <c r="B17" s="14" t="s">
        <v>12</v>
      </c>
      <c r="C17" s="14" t="s">
        <v>13</v>
      </c>
      <c r="D17" s="15" t="s">
        <v>19</v>
      </c>
      <c r="E17" s="14"/>
      <c r="F17" s="14" t="s">
        <v>20</v>
      </c>
      <c r="G17" s="15" t="s">
        <v>19</v>
      </c>
      <c r="H17" s="14" t="s">
        <v>37</v>
      </c>
      <c r="I17" s="14">
        <v>144434</v>
      </c>
      <c r="J17" s="14">
        <v>102100686</v>
      </c>
      <c r="K17" s="14" t="s">
        <v>18</v>
      </c>
      <c r="L17" s="14" t="s">
        <v>18</v>
      </c>
      <c r="M17" s="17">
        <v>14</v>
      </c>
      <c r="N17" s="17">
        <v>4180</v>
      </c>
      <c r="O17" s="17">
        <v>8005</v>
      </c>
      <c r="P17" s="17">
        <f t="shared" si="0"/>
        <v>12185</v>
      </c>
    </row>
    <row r="18" spans="1:20">
      <c r="A18" s="14">
        <v>11</v>
      </c>
      <c r="B18" s="14" t="s">
        <v>12</v>
      </c>
      <c r="C18" s="14" t="s">
        <v>13</v>
      </c>
      <c r="D18" s="15" t="s">
        <v>19</v>
      </c>
      <c r="E18" s="14"/>
      <c r="F18" s="14" t="s">
        <v>20</v>
      </c>
      <c r="G18" s="15" t="s">
        <v>19</v>
      </c>
      <c r="H18" s="14" t="s">
        <v>38</v>
      </c>
      <c r="I18" s="14">
        <v>1432178</v>
      </c>
      <c r="J18" s="14">
        <v>102100683</v>
      </c>
      <c r="K18" s="14" t="s">
        <v>18</v>
      </c>
      <c r="L18" s="14" t="s">
        <v>18</v>
      </c>
      <c r="M18" s="17">
        <v>4</v>
      </c>
      <c r="N18" s="17">
        <v>4450</v>
      </c>
      <c r="O18" s="17">
        <v>1710</v>
      </c>
      <c r="P18" s="17">
        <f t="shared" si="0"/>
        <v>6160</v>
      </c>
    </row>
    <row r="19" spans="1:20">
      <c r="A19" s="14">
        <v>12</v>
      </c>
      <c r="B19" s="14" t="s">
        <v>12</v>
      </c>
      <c r="C19" s="14" t="s">
        <v>13</v>
      </c>
      <c r="D19" s="15" t="s">
        <v>19</v>
      </c>
      <c r="E19" s="14"/>
      <c r="F19" s="14" t="s">
        <v>20</v>
      </c>
      <c r="G19" s="15" t="s">
        <v>19</v>
      </c>
      <c r="H19" s="14" t="s">
        <v>39</v>
      </c>
      <c r="I19" s="14">
        <v>95310823</v>
      </c>
      <c r="J19" s="14">
        <v>102100684</v>
      </c>
      <c r="K19" s="14" t="s">
        <v>18</v>
      </c>
      <c r="L19" s="14" t="s">
        <v>18</v>
      </c>
      <c r="M19" s="17">
        <v>4</v>
      </c>
      <c r="N19" s="17">
        <v>4020</v>
      </c>
      <c r="O19" s="17">
        <v>7740</v>
      </c>
      <c r="P19" s="17">
        <f t="shared" si="0"/>
        <v>11760</v>
      </c>
    </row>
    <row r="20" spans="1:20">
      <c r="A20" s="14">
        <v>13</v>
      </c>
      <c r="B20" s="14" t="s">
        <v>12</v>
      </c>
      <c r="C20" s="14" t="s">
        <v>13</v>
      </c>
      <c r="D20" s="15" t="s">
        <v>40</v>
      </c>
      <c r="E20" s="14"/>
      <c r="F20" s="14" t="s">
        <v>15</v>
      </c>
      <c r="G20" s="15" t="s">
        <v>16</v>
      </c>
      <c r="H20" s="14" t="s">
        <v>41</v>
      </c>
      <c r="I20" s="14">
        <v>1358097</v>
      </c>
      <c r="J20" s="14">
        <v>103300404</v>
      </c>
      <c r="K20" s="14" t="s">
        <v>18</v>
      </c>
      <c r="L20" s="14" t="s">
        <v>18</v>
      </c>
      <c r="M20" s="17">
        <v>4</v>
      </c>
      <c r="N20" s="17">
        <v>820</v>
      </c>
      <c r="O20" s="17">
        <v>630</v>
      </c>
      <c r="P20" s="17">
        <f t="shared" si="0"/>
        <v>1450</v>
      </c>
    </row>
    <row r="21" spans="1:20">
      <c r="A21" s="14">
        <v>14</v>
      </c>
      <c r="B21" s="14" t="s">
        <v>12</v>
      </c>
      <c r="C21" s="14" t="s">
        <v>13</v>
      </c>
      <c r="D21" s="15" t="s">
        <v>129</v>
      </c>
      <c r="E21" s="14"/>
      <c r="F21" s="14" t="s">
        <v>20</v>
      </c>
      <c r="G21" s="15" t="s">
        <v>19</v>
      </c>
      <c r="H21" s="14" t="s">
        <v>42</v>
      </c>
      <c r="I21" s="14">
        <v>83304</v>
      </c>
      <c r="J21" s="14">
        <v>103300809</v>
      </c>
      <c r="K21" s="14" t="s">
        <v>18</v>
      </c>
      <c r="L21" s="14" t="s">
        <v>18</v>
      </c>
      <c r="M21" s="17">
        <v>3</v>
      </c>
      <c r="N21" s="17">
        <v>4170</v>
      </c>
      <c r="O21" s="17">
        <v>1550</v>
      </c>
      <c r="P21" s="17">
        <f t="shared" si="0"/>
        <v>5720</v>
      </c>
    </row>
    <row r="22" spans="1:20">
      <c r="A22" s="14">
        <v>15</v>
      </c>
      <c r="B22" s="14" t="s">
        <v>12</v>
      </c>
      <c r="C22" s="14" t="s">
        <v>13</v>
      </c>
      <c r="D22" s="15" t="s">
        <v>130</v>
      </c>
      <c r="E22" s="14"/>
      <c r="F22" s="14" t="s">
        <v>20</v>
      </c>
      <c r="G22" s="15" t="s">
        <v>19</v>
      </c>
      <c r="H22" s="14" t="s">
        <v>43</v>
      </c>
      <c r="I22" s="14">
        <v>83296</v>
      </c>
      <c r="J22" s="14">
        <v>103300808</v>
      </c>
      <c r="K22" s="14" t="s">
        <v>18</v>
      </c>
      <c r="L22" s="14" t="s">
        <v>18</v>
      </c>
      <c r="M22" s="17">
        <v>4</v>
      </c>
      <c r="N22" s="17">
        <v>4580</v>
      </c>
      <c r="O22" s="17">
        <v>8220</v>
      </c>
      <c r="P22" s="17">
        <f t="shared" si="0"/>
        <v>12800</v>
      </c>
      <c r="T22" s="11"/>
    </row>
    <row r="23" spans="1:20">
      <c r="A23" s="14">
        <v>16</v>
      </c>
      <c r="B23" s="14" t="s">
        <v>12</v>
      </c>
      <c r="C23" s="14" t="s">
        <v>13</v>
      </c>
      <c r="D23" s="15" t="s">
        <v>45</v>
      </c>
      <c r="E23" s="14"/>
      <c r="F23" s="14" t="s">
        <v>20</v>
      </c>
      <c r="G23" s="15" t="s">
        <v>19</v>
      </c>
      <c r="H23" s="14" t="s">
        <v>46</v>
      </c>
      <c r="I23" s="14">
        <v>80291173</v>
      </c>
      <c r="J23" s="14">
        <v>102102389</v>
      </c>
      <c r="K23" s="14" t="s">
        <v>18</v>
      </c>
      <c r="L23" s="14" t="s">
        <v>18</v>
      </c>
      <c r="M23" s="17">
        <v>3</v>
      </c>
      <c r="N23" s="17">
        <v>1790</v>
      </c>
      <c r="O23" s="17">
        <v>2550</v>
      </c>
      <c r="P23" s="17">
        <f t="shared" si="0"/>
        <v>4340</v>
      </c>
    </row>
    <row r="24" spans="1:20">
      <c r="A24" s="14">
        <v>17</v>
      </c>
      <c r="B24" s="14" t="s">
        <v>12</v>
      </c>
      <c r="C24" s="14" t="s">
        <v>13</v>
      </c>
      <c r="D24" s="15" t="s">
        <v>22</v>
      </c>
      <c r="E24" s="14"/>
      <c r="F24" s="14" t="s">
        <v>15</v>
      </c>
      <c r="G24" s="15" t="s">
        <v>16</v>
      </c>
      <c r="H24" s="14" t="s">
        <v>47</v>
      </c>
      <c r="I24" s="14">
        <v>270921</v>
      </c>
      <c r="J24" s="14">
        <v>102100880</v>
      </c>
      <c r="K24" s="14" t="s">
        <v>18</v>
      </c>
      <c r="L24" s="14" t="s">
        <v>18</v>
      </c>
      <c r="M24" s="17">
        <v>15</v>
      </c>
      <c r="N24" s="17">
        <v>17170</v>
      </c>
      <c r="O24" s="17">
        <v>8350</v>
      </c>
      <c r="P24" s="17">
        <f t="shared" si="0"/>
        <v>25520</v>
      </c>
    </row>
    <row r="25" spans="1:20">
      <c r="A25" s="14">
        <v>18</v>
      </c>
      <c r="B25" s="14" t="s">
        <v>12</v>
      </c>
      <c r="C25" s="14" t="s">
        <v>13</v>
      </c>
      <c r="D25" s="15" t="s">
        <v>48</v>
      </c>
      <c r="E25" s="14"/>
      <c r="F25" s="14" t="s">
        <v>20</v>
      </c>
      <c r="G25" s="15" t="s">
        <v>19</v>
      </c>
      <c r="H25" s="14" t="s">
        <v>263</v>
      </c>
      <c r="I25" s="14">
        <v>28423738</v>
      </c>
      <c r="J25" s="14">
        <v>102102384</v>
      </c>
      <c r="K25" s="14" t="s">
        <v>18</v>
      </c>
      <c r="L25" s="14" t="s">
        <v>18</v>
      </c>
      <c r="M25" s="17">
        <v>4</v>
      </c>
      <c r="N25" s="17">
        <v>2450</v>
      </c>
      <c r="O25" s="17">
        <v>980</v>
      </c>
      <c r="P25" s="17">
        <f t="shared" si="0"/>
        <v>3430</v>
      </c>
    </row>
    <row r="26" spans="1:20">
      <c r="A26" s="14">
        <v>19</v>
      </c>
      <c r="B26" s="14" t="s">
        <v>12</v>
      </c>
      <c r="C26" s="14" t="s">
        <v>13</v>
      </c>
      <c r="D26" s="15" t="s">
        <v>49</v>
      </c>
      <c r="E26" s="14"/>
      <c r="F26" s="14" t="s">
        <v>20</v>
      </c>
      <c r="G26" s="15" t="s">
        <v>19</v>
      </c>
      <c r="H26" s="14" t="s">
        <v>50</v>
      </c>
      <c r="I26" s="14">
        <v>28430538</v>
      </c>
      <c r="J26" s="14">
        <v>102102383</v>
      </c>
      <c r="K26" s="14" t="s">
        <v>18</v>
      </c>
      <c r="L26" s="14" t="s">
        <v>18</v>
      </c>
      <c r="M26" s="17">
        <v>2</v>
      </c>
      <c r="N26" s="17">
        <v>2050</v>
      </c>
      <c r="O26" s="17">
        <v>1025</v>
      </c>
      <c r="P26" s="17">
        <f t="shared" si="0"/>
        <v>3075</v>
      </c>
    </row>
    <row r="27" spans="1:20">
      <c r="A27" s="14">
        <v>20</v>
      </c>
      <c r="B27" s="14" t="s">
        <v>12</v>
      </c>
      <c r="C27" s="14" t="s">
        <v>13</v>
      </c>
      <c r="D27" s="15" t="s">
        <v>51</v>
      </c>
      <c r="E27" s="14"/>
      <c r="F27" s="14" t="s">
        <v>20</v>
      </c>
      <c r="G27" s="15" t="s">
        <v>19</v>
      </c>
      <c r="H27" s="14" t="s">
        <v>52</v>
      </c>
      <c r="I27" s="14">
        <v>333640</v>
      </c>
      <c r="J27" s="14">
        <v>102102388</v>
      </c>
      <c r="K27" s="14" t="s">
        <v>18</v>
      </c>
      <c r="L27" s="14" t="s">
        <v>18</v>
      </c>
      <c r="M27" s="17">
        <v>18</v>
      </c>
      <c r="N27" s="17">
        <v>9540</v>
      </c>
      <c r="O27" s="17">
        <v>17860</v>
      </c>
      <c r="P27" s="17">
        <f t="shared" si="0"/>
        <v>27400</v>
      </c>
    </row>
    <row r="28" spans="1:20" ht="16.5" customHeight="1">
      <c r="A28" s="14">
        <v>21</v>
      </c>
      <c r="B28" s="14" t="s">
        <v>12</v>
      </c>
      <c r="C28" s="14" t="s">
        <v>13</v>
      </c>
      <c r="D28" s="15" t="s">
        <v>53</v>
      </c>
      <c r="E28" s="14"/>
      <c r="F28" s="14" t="s">
        <v>20</v>
      </c>
      <c r="G28" s="15" t="s">
        <v>19</v>
      </c>
      <c r="H28" s="14" t="s">
        <v>54</v>
      </c>
      <c r="I28" s="14">
        <v>1317120</v>
      </c>
      <c r="J28" s="14">
        <v>102200014</v>
      </c>
      <c r="K28" s="14" t="s">
        <v>18</v>
      </c>
      <c r="L28" s="14" t="s">
        <v>18</v>
      </c>
      <c r="M28" s="17">
        <v>3</v>
      </c>
      <c r="N28" s="17">
        <v>2180</v>
      </c>
      <c r="O28" s="17">
        <v>660</v>
      </c>
      <c r="P28" s="17">
        <f t="shared" si="0"/>
        <v>2840</v>
      </c>
    </row>
    <row r="29" spans="1:20" ht="18.75" customHeight="1">
      <c r="A29" s="14">
        <v>22</v>
      </c>
      <c r="B29" s="14" t="s">
        <v>12</v>
      </c>
      <c r="C29" s="14" t="s">
        <v>13</v>
      </c>
      <c r="D29" s="15" t="s">
        <v>55</v>
      </c>
      <c r="E29" s="14"/>
      <c r="F29" s="14" t="s">
        <v>20</v>
      </c>
      <c r="G29" s="15" t="s">
        <v>19</v>
      </c>
      <c r="H29" s="14" t="s">
        <v>56</v>
      </c>
      <c r="I29" s="14">
        <v>1483026</v>
      </c>
      <c r="J29" s="14">
        <v>102200015</v>
      </c>
      <c r="K29" s="14" t="s">
        <v>18</v>
      </c>
      <c r="L29" s="14" t="s">
        <v>18</v>
      </c>
      <c r="M29" s="17">
        <v>4</v>
      </c>
      <c r="N29" s="17">
        <v>1570</v>
      </c>
      <c r="O29" s="17">
        <v>710</v>
      </c>
      <c r="P29" s="17">
        <f t="shared" si="0"/>
        <v>2280</v>
      </c>
    </row>
    <row r="30" spans="1:20" ht="19.5" customHeight="1">
      <c r="A30" s="14">
        <v>23</v>
      </c>
      <c r="B30" s="14" t="s">
        <v>12</v>
      </c>
      <c r="C30" s="14" t="s">
        <v>13</v>
      </c>
      <c r="D30" s="15" t="s">
        <v>57</v>
      </c>
      <c r="E30" s="14"/>
      <c r="F30" s="14" t="s">
        <v>20</v>
      </c>
      <c r="G30" s="15" t="s">
        <v>19</v>
      </c>
      <c r="H30" s="14" t="s">
        <v>58</v>
      </c>
      <c r="I30" s="14">
        <v>95540397</v>
      </c>
      <c r="J30" s="14">
        <v>102200016</v>
      </c>
      <c r="K30" s="14" t="s">
        <v>18</v>
      </c>
      <c r="L30" s="14" t="s">
        <v>18</v>
      </c>
      <c r="M30" s="17">
        <v>5</v>
      </c>
      <c r="N30" s="17">
        <v>2720</v>
      </c>
      <c r="O30" s="17">
        <v>1250</v>
      </c>
      <c r="P30" s="17">
        <f t="shared" si="0"/>
        <v>3970</v>
      </c>
    </row>
    <row r="31" spans="1:20" ht="16.5" customHeight="1">
      <c r="A31" s="14">
        <v>24</v>
      </c>
      <c r="B31" s="14" t="s">
        <v>12</v>
      </c>
      <c r="C31" s="14" t="s">
        <v>13</v>
      </c>
      <c r="D31" s="15" t="s">
        <v>59</v>
      </c>
      <c r="E31" s="14"/>
      <c r="F31" s="14" t="s">
        <v>20</v>
      </c>
      <c r="G31" s="15" t="s">
        <v>19</v>
      </c>
      <c r="H31" s="14" t="s">
        <v>60</v>
      </c>
      <c r="I31" s="14">
        <v>122614</v>
      </c>
      <c r="J31" s="14">
        <v>103330231</v>
      </c>
      <c r="K31" s="14" t="s">
        <v>18</v>
      </c>
      <c r="L31" s="14" t="s">
        <v>18</v>
      </c>
      <c r="M31" s="17">
        <v>11</v>
      </c>
      <c r="N31" s="17">
        <v>4170</v>
      </c>
      <c r="O31" s="17">
        <v>1670</v>
      </c>
      <c r="P31" s="17">
        <f t="shared" si="0"/>
        <v>5840</v>
      </c>
    </row>
    <row r="32" spans="1:20" ht="16.5" customHeight="1">
      <c r="A32" s="14">
        <v>25</v>
      </c>
      <c r="B32" s="14" t="s">
        <v>12</v>
      </c>
      <c r="C32" s="14" t="s">
        <v>13</v>
      </c>
      <c r="D32" s="15" t="s">
        <v>61</v>
      </c>
      <c r="E32" s="14"/>
      <c r="F32" s="14" t="s">
        <v>20</v>
      </c>
      <c r="G32" s="15" t="s">
        <v>19</v>
      </c>
      <c r="H32" s="14" t="s">
        <v>62</v>
      </c>
      <c r="I32" s="14">
        <v>1331685</v>
      </c>
      <c r="J32" s="14">
        <v>102220059</v>
      </c>
      <c r="K32" s="14" t="s">
        <v>18</v>
      </c>
      <c r="L32" s="14" t="s">
        <v>18</v>
      </c>
      <c r="M32" s="17">
        <v>5</v>
      </c>
      <c r="N32" s="17">
        <v>1670</v>
      </c>
      <c r="O32" s="17">
        <v>870</v>
      </c>
      <c r="P32" s="17">
        <f t="shared" si="0"/>
        <v>2540</v>
      </c>
      <c r="S32" s="11"/>
    </row>
    <row r="33" spans="1:16" ht="18.75" customHeight="1">
      <c r="A33" s="14">
        <v>26</v>
      </c>
      <c r="B33" s="14" t="s">
        <v>12</v>
      </c>
      <c r="C33" s="14" t="s">
        <v>13</v>
      </c>
      <c r="D33" s="15" t="s">
        <v>63</v>
      </c>
      <c r="E33" s="14"/>
      <c r="F33" s="14" t="s">
        <v>20</v>
      </c>
      <c r="G33" s="15" t="s">
        <v>19</v>
      </c>
      <c r="H33" s="14" t="s">
        <v>64</v>
      </c>
      <c r="I33" s="14">
        <v>142850</v>
      </c>
      <c r="J33" s="14">
        <v>102220060</v>
      </c>
      <c r="K33" s="14" t="s">
        <v>18</v>
      </c>
      <c r="L33" s="14" t="s">
        <v>18</v>
      </c>
      <c r="M33" s="17">
        <v>14</v>
      </c>
      <c r="N33" s="17">
        <v>6200</v>
      </c>
      <c r="O33" s="17">
        <v>3500</v>
      </c>
      <c r="P33" s="17">
        <f t="shared" si="0"/>
        <v>9700</v>
      </c>
    </row>
    <row r="34" spans="1:16" ht="16.5" customHeight="1">
      <c r="A34" s="14">
        <v>27</v>
      </c>
      <c r="B34" s="14" t="s">
        <v>12</v>
      </c>
      <c r="C34" s="14" t="s">
        <v>13</v>
      </c>
      <c r="D34" s="15" t="s">
        <v>65</v>
      </c>
      <c r="E34" s="14"/>
      <c r="F34" s="14" t="s">
        <v>66</v>
      </c>
      <c r="G34" s="15" t="s">
        <v>67</v>
      </c>
      <c r="H34" s="14" t="s">
        <v>68</v>
      </c>
      <c r="I34" s="14">
        <v>14311933</v>
      </c>
      <c r="J34" s="14">
        <v>101998246</v>
      </c>
      <c r="K34" s="14" t="s">
        <v>18</v>
      </c>
      <c r="L34" s="14" t="s">
        <v>18</v>
      </c>
      <c r="M34" s="17">
        <v>5</v>
      </c>
      <c r="N34" s="17">
        <v>3540</v>
      </c>
      <c r="O34" s="17">
        <v>7000</v>
      </c>
      <c r="P34" s="17">
        <f t="shared" si="0"/>
        <v>10540</v>
      </c>
    </row>
    <row r="35" spans="1:16" ht="17.25" customHeight="1">
      <c r="A35" s="14">
        <v>28</v>
      </c>
      <c r="B35" s="14" t="s">
        <v>12</v>
      </c>
      <c r="C35" s="14" t="s">
        <v>13</v>
      </c>
      <c r="D35" s="15" t="s">
        <v>69</v>
      </c>
      <c r="E35" s="14"/>
      <c r="F35" s="14" t="s">
        <v>15</v>
      </c>
      <c r="G35" s="15" t="s">
        <v>70</v>
      </c>
      <c r="H35" s="14" t="s">
        <v>71</v>
      </c>
      <c r="I35" s="14">
        <v>71909625</v>
      </c>
      <c r="J35" s="14">
        <v>101998260</v>
      </c>
      <c r="K35" s="14" t="s">
        <v>18</v>
      </c>
      <c r="L35" s="14" t="s">
        <v>18</v>
      </c>
      <c r="M35" s="17">
        <v>11</v>
      </c>
      <c r="N35" s="17">
        <v>8430</v>
      </c>
      <c r="O35" s="17">
        <v>4300</v>
      </c>
      <c r="P35" s="17">
        <f t="shared" si="0"/>
        <v>12730</v>
      </c>
    </row>
    <row r="36" spans="1:16" ht="18.75" customHeight="1">
      <c r="A36" s="14">
        <v>29</v>
      </c>
      <c r="B36" s="14" t="s">
        <v>12</v>
      </c>
      <c r="C36" s="14" t="s">
        <v>13</v>
      </c>
      <c r="D36" s="15" t="s">
        <v>72</v>
      </c>
      <c r="E36" s="14"/>
      <c r="F36" s="14" t="s">
        <v>20</v>
      </c>
      <c r="G36" s="15" t="s">
        <v>19</v>
      </c>
      <c r="H36" s="14" t="s">
        <v>73</v>
      </c>
      <c r="I36" s="14">
        <v>71883081</v>
      </c>
      <c r="J36" s="14">
        <v>101998356</v>
      </c>
      <c r="K36" s="14" t="s">
        <v>18</v>
      </c>
      <c r="L36" s="14" t="s">
        <v>18</v>
      </c>
      <c r="M36" s="17">
        <v>14</v>
      </c>
      <c r="N36" s="17">
        <v>7620</v>
      </c>
      <c r="O36" s="17">
        <v>3870</v>
      </c>
      <c r="P36" s="17">
        <f t="shared" si="0"/>
        <v>11490</v>
      </c>
    </row>
    <row r="37" spans="1:16" ht="18.75" customHeight="1">
      <c r="A37" s="14">
        <v>30</v>
      </c>
      <c r="B37" s="14" t="s">
        <v>12</v>
      </c>
      <c r="C37" s="14" t="s">
        <v>13</v>
      </c>
      <c r="D37" s="15" t="s">
        <v>266</v>
      </c>
      <c r="E37" s="14"/>
      <c r="F37" s="14" t="s">
        <v>20</v>
      </c>
      <c r="G37" s="15" t="s">
        <v>19</v>
      </c>
      <c r="H37" s="14" t="s">
        <v>74</v>
      </c>
      <c r="I37" s="14">
        <v>71883846</v>
      </c>
      <c r="J37" s="14">
        <v>101998281</v>
      </c>
      <c r="K37" s="14" t="s">
        <v>18</v>
      </c>
      <c r="L37" s="14" t="s">
        <v>18</v>
      </c>
      <c r="M37" s="17">
        <v>9</v>
      </c>
      <c r="N37" s="17">
        <v>7990</v>
      </c>
      <c r="O37" s="17">
        <v>3880</v>
      </c>
      <c r="P37" s="17">
        <f t="shared" si="0"/>
        <v>11870</v>
      </c>
    </row>
    <row r="38" spans="1:16" ht="19.5" customHeight="1">
      <c r="A38" s="14">
        <v>31</v>
      </c>
      <c r="B38" s="14" t="s">
        <v>12</v>
      </c>
      <c r="C38" s="14" t="s">
        <v>13</v>
      </c>
      <c r="D38" s="15" t="s">
        <v>75</v>
      </c>
      <c r="E38" s="14"/>
      <c r="F38" s="14" t="s">
        <v>20</v>
      </c>
      <c r="G38" s="15" t="s">
        <v>19</v>
      </c>
      <c r="H38" s="14" t="s">
        <v>76</v>
      </c>
      <c r="I38" s="14">
        <v>71883030</v>
      </c>
      <c r="J38" s="14">
        <v>101998280</v>
      </c>
      <c r="K38" s="14" t="s">
        <v>18</v>
      </c>
      <c r="L38" s="14" t="s">
        <v>18</v>
      </c>
      <c r="M38" s="17">
        <v>11</v>
      </c>
      <c r="N38" s="17">
        <v>6110</v>
      </c>
      <c r="O38" s="17">
        <v>2970</v>
      </c>
      <c r="P38" s="17">
        <f t="shared" si="0"/>
        <v>9080</v>
      </c>
    </row>
    <row r="39" spans="1:16" ht="18.75" customHeight="1">
      <c r="A39" s="14">
        <v>32</v>
      </c>
      <c r="B39" s="14" t="s">
        <v>12</v>
      </c>
      <c r="C39" s="14" t="s">
        <v>13</v>
      </c>
      <c r="D39" s="15" t="s">
        <v>77</v>
      </c>
      <c r="E39" s="14"/>
      <c r="F39" s="14" t="s">
        <v>15</v>
      </c>
      <c r="G39" s="15" t="s">
        <v>40</v>
      </c>
      <c r="H39" s="14" t="s">
        <v>78</v>
      </c>
      <c r="I39" s="14">
        <v>141850</v>
      </c>
      <c r="J39" s="14">
        <v>103330876</v>
      </c>
      <c r="K39" s="14" t="s">
        <v>18</v>
      </c>
      <c r="L39" s="14" t="s">
        <v>18</v>
      </c>
      <c r="M39" s="17">
        <v>6</v>
      </c>
      <c r="N39" s="17">
        <v>3270</v>
      </c>
      <c r="O39" s="17">
        <v>1270</v>
      </c>
      <c r="P39" s="17">
        <f t="shared" si="0"/>
        <v>4540</v>
      </c>
    </row>
    <row r="40" spans="1:16" ht="20.25" customHeight="1">
      <c r="A40" s="14">
        <v>33</v>
      </c>
      <c r="B40" s="14" t="s">
        <v>12</v>
      </c>
      <c r="C40" s="14" t="s">
        <v>13</v>
      </c>
      <c r="D40" s="15" t="s">
        <v>79</v>
      </c>
      <c r="E40" s="14"/>
      <c r="F40" s="14" t="s">
        <v>28</v>
      </c>
      <c r="G40" s="15" t="s">
        <v>29</v>
      </c>
      <c r="H40" s="14" t="s">
        <v>80</v>
      </c>
      <c r="I40" s="14">
        <v>90121037</v>
      </c>
      <c r="J40" s="14">
        <v>103333324</v>
      </c>
      <c r="K40" s="14" t="s">
        <v>18</v>
      </c>
      <c r="L40" s="14" t="s">
        <v>18</v>
      </c>
      <c r="M40" s="17">
        <v>11</v>
      </c>
      <c r="N40" s="17">
        <v>7620</v>
      </c>
      <c r="O40" s="17">
        <v>3090</v>
      </c>
      <c r="P40" s="17">
        <f t="shared" si="0"/>
        <v>10710</v>
      </c>
    </row>
    <row r="41" spans="1:16">
      <c r="A41" s="14">
        <v>34</v>
      </c>
      <c r="B41" s="14" t="s">
        <v>12</v>
      </c>
      <c r="C41" s="14" t="s">
        <v>13</v>
      </c>
      <c r="D41" s="15" t="s">
        <v>81</v>
      </c>
      <c r="E41" s="14"/>
      <c r="F41" s="14" t="s">
        <v>20</v>
      </c>
      <c r="G41" s="15" t="s">
        <v>19</v>
      </c>
      <c r="H41" s="14" t="s">
        <v>82</v>
      </c>
      <c r="I41" s="14">
        <v>90365216</v>
      </c>
      <c r="J41" s="14">
        <v>102220304</v>
      </c>
      <c r="K41" s="14" t="s">
        <v>18</v>
      </c>
      <c r="L41" s="14" t="s">
        <v>18</v>
      </c>
      <c r="M41" s="17">
        <v>11</v>
      </c>
      <c r="N41" s="17">
        <v>5380</v>
      </c>
      <c r="O41" s="17">
        <v>10740</v>
      </c>
      <c r="P41" s="17">
        <f t="shared" si="0"/>
        <v>16120</v>
      </c>
    </row>
    <row r="42" spans="1:16" ht="32.25" customHeight="1">
      <c r="A42" s="14">
        <v>35</v>
      </c>
      <c r="B42" s="14" t="s">
        <v>12</v>
      </c>
      <c r="C42" s="14" t="s">
        <v>12</v>
      </c>
      <c r="D42" s="15" t="s">
        <v>83</v>
      </c>
      <c r="E42" s="14"/>
      <c r="F42" s="14" t="s">
        <v>15</v>
      </c>
      <c r="G42" s="15" t="s">
        <v>40</v>
      </c>
      <c r="H42" s="14" t="s">
        <v>84</v>
      </c>
      <c r="I42" s="14">
        <v>90120177</v>
      </c>
      <c r="J42" s="14">
        <v>102220283</v>
      </c>
      <c r="K42" s="14" t="s">
        <v>18</v>
      </c>
      <c r="L42" s="14" t="s">
        <v>18</v>
      </c>
      <c r="M42" s="17">
        <v>14</v>
      </c>
      <c r="N42" s="17">
        <v>5610</v>
      </c>
      <c r="O42" s="17">
        <v>11500</v>
      </c>
      <c r="P42" s="17">
        <f t="shared" si="0"/>
        <v>17110</v>
      </c>
    </row>
    <row r="43" spans="1:16">
      <c r="A43" s="14">
        <v>36</v>
      </c>
      <c r="B43" s="14" t="s">
        <v>12</v>
      </c>
      <c r="C43" s="14" t="s">
        <v>12</v>
      </c>
      <c r="D43" s="15" t="s">
        <v>85</v>
      </c>
      <c r="E43" s="14"/>
      <c r="F43" s="14" t="s">
        <v>20</v>
      </c>
      <c r="G43" s="15" t="s">
        <v>19</v>
      </c>
      <c r="H43" s="14" t="s">
        <v>86</v>
      </c>
      <c r="I43" s="14">
        <v>30402743</v>
      </c>
      <c r="J43" s="14">
        <v>102220302</v>
      </c>
      <c r="K43" s="14" t="s">
        <v>44</v>
      </c>
      <c r="L43" s="14" t="s">
        <v>44</v>
      </c>
      <c r="M43" s="17">
        <v>3</v>
      </c>
      <c r="N43" s="17">
        <v>1520</v>
      </c>
      <c r="O43" s="17">
        <v>0</v>
      </c>
      <c r="P43" s="17">
        <f t="shared" si="0"/>
        <v>1520</v>
      </c>
    </row>
    <row r="44" spans="1:16" ht="20.25" customHeight="1">
      <c r="A44" s="14">
        <v>37</v>
      </c>
      <c r="B44" s="14" t="s">
        <v>12</v>
      </c>
      <c r="C44" s="14" t="s">
        <v>12</v>
      </c>
      <c r="D44" s="15" t="s">
        <v>87</v>
      </c>
      <c r="E44" s="14"/>
      <c r="F44" s="14" t="s">
        <v>20</v>
      </c>
      <c r="G44" s="15" t="s">
        <v>19</v>
      </c>
      <c r="H44" s="14" t="s">
        <v>88</v>
      </c>
      <c r="I44" s="14">
        <v>71883517</v>
      </c>
      <c r="J44" s="14">
        <v>102220205</v>
      </c>
      <c r="K44" s="14" t="s">
        <v>18</v>
      </c>
      <c r="L44" s="14" t="s">
        <v>18</v>
      </c>
      <c r="M44" s="17">
        <v>11</v>
      </c>
      <c r="N44" s="17">
        <v>5480</v>
      </c>
      <c r="O44" s="17">
        <v>1950</v>
      </c>
      <c r="P44" s="17">
        <f t="shared" si="0"/>
        <v>7430</v>
      </c>
    </row>
    <row r="45" spans="1:16" ht="21.75" customHeight="1">
      <c r="A45" s="14">
        <v>38</v>
      </c>
      <c r="B45" s="14" t="s">
        <v>12</v>
      </c>
      <c r="C45" s="14" t="s">
        <v>12</v>
      </c>
      <c r="D45" s="15" t="s">
        <v>304</v>
      </c>
      <c r="E45" s="14"/>
      <c r="F45" s="14" t="s">
        <v>20</v>
      </c>
      <c r="G45" s="15" t="s">
        <v>19</v>
      </c>
      <c r="H45" s="14" t="s">
        <v>89</v>
      </c>
      <c r="I45" s="14">
        <v>9036607</v>
      </c>
      <c r="J45" s="14">
        <v>102220414</v>
      </c>
      <c r="K45" s="14" t="s">
        <v>18</v>
      </c>
      <c r="L45" s="14" t="s">
        <v>90</v>
      </c>
      <c r="M45" s="17">
        <v>11</v>
      </c>
      <c r="N45" s="17">
        <v>2730</v>
      </c>
      <c r="O45" s="17">
        <v>1390</v>
      </c>
      <c r="P45" s="17">
        <f t="shared" si="0"/>
        <v>4120</v>
      </c>
    </row>
    <row r="46" spans="1:16" ht="17.25" customHeight="1">
      <c r="A46" s="14">
        <v>39</v>
      </c>
      <c r="B46" s="14" t="s">
        <v>12</v>
      </c>
      <c r="C46" s="14" t="s">
        <v>12</v>
      </c>
      <c r="D46" s="18" t="s">
        <v>91</v>
      </c>
      <c r="E46" s="14"/>
      <c r="F46" s="14" t="s">
        <v>20</v>
      </c>
      <c r="G46" s="15" t="s">
        <v>19</v>
      </c>
      <c r="H46" s="14" t="s">
        <v>92</v>
      </c>
      <c r="I46" s="14">
        <v>90366215</v>
      </c>
      <c r="J46" s="14">
        <v>102220415</v>
      </c>
      <c r="K46" s="14" t="s">
        <v>18</v>
      </c>
      <c r="L46" s="14" t="s">
        <v>18</v>
      </c>
      <c r="M46" s="17">
        <v>11</v>
      </c>
      <c r="N46" s="17">
        <v>1610</v>
      </c>
      <c r="O46" s="17">
        <v>2090</v>
      </c>
      <c r="P46" s="17">
        <f t="shared" si="0"/>
        <v>3700</v>
      </c>
    </row>
    <row r="47" spans="1:16" ht="23.25" customHeight="1">
      <c r="A47" s="14">
        <v>40</v>
      </c>
      <c r="B47" s="14" t="s">
        <v>12</v>
      </c>
      <c r="C47" s="14" t="s">
        <v>12</v>
      </c>
      <c r="D47" s="18" t="s">
        <v>93</v>
      </c>
      <c r="E47" s="14"/>
      <c r="F47" s="14" t="s">
        <v>20</v>
      </c>
      <c r="G47" s="15" t="s">
        <v>19</v>
      </c>
      <c r="H47" s="14" t="s">
        <v>94</v>
      </c>
      <c r="I47" s="14">
        <v>90660400</v>
      </c>
      <c r="J47" s="14">
        <v>103333606</v>
      </c>
      <c r="K47" s="14" t="s">
        <v>90</v>
      </c>
      <c r="L47" s="14" t="s">
        <v>18</v>
      </c>
      <c r="M47" s="17">
        <v>11</v>
      </c>
      <c r="N47" s="17">
        <v>3320</v>
      </c>
      <c r="O47" s="17">
        <v>1370</v>
      </c>
      <c r="P47" s="17">
        <f t="shared" si="0"/>
        <v>4690</v>
      </c>
    </row>
    <row r="48" spans="1:16" ht="18.75" customHeight="1">
      <c r="A48" s="14">
        <v>41</v>
      </c>
      <c r="B48" s="14" t="s">
        <v>12</v>
      </c>
      <c r="C48" s="14" t="s">
        <v>12</v>
      </c>
      <c r="D48" s="15" t="s">
        <v>95</v>
      </c>
      <c r="E48" s="14"/>
      <c r="F48" s="14" t="s">
        <v>15</v>
      </c>
      <c r="G48" s="15" t="s">
        <v>40</v>
      </c>
      <c r="H48" s="14" t="s">
        <v>96</v>
      </c>
      <c r="I48" s="14">
        <v>90660389</v>
      </c>
      <c r="J48" s="14">
        <v>103333607</v>
      </c>
      <c r="K48" s="14" t="s">
        <v>18</v>
      </c>
      <c r="L48" s="14" t="s">
        <v>18</v>
      </c>
      <c r="M48" s="17">
        <v>11</v>
      </c>
      <c r="N48" s="17">
        <v>4560</v>
      </c>
      <c r="O48" s="17">
        <v>3870</v>
      </c>
      <c r="P48" s="17">
        <f t="shared" si="0"/>
        <v>8430</v>
      </c>
    </row>
    <row r="49" spans="1:17" ht="18.75" customHeight="1">
      <c r="A49" s="14">
        <v>42</v>
      </c>
      <c r="B49" s="14" t="s">
        <v>12</v>
      </c>
      <c r="C49" s="14" t="s">
        <v>12</v>
      </c>
      <c r="D49" s="15" t="s">
        <v>97</v>
      </c>
      <c r="E49" s="14"/>
      <c r="F49" s="14" t="s">
        <v>28</v>
      </c>
      <c r="G49" s="15" t="s">
        <v>29</v>
      </c>
      <c r="H49" s="14" t="s">
        <v>98</v>
      </c>
      <c r="I49" s="14">
        <v>90660386</v>
      </c>
      <c r="J49" s="14">
        <v>103333630</v>
      </c>
      <c r="K49" s="14" t="s">
        <v>18</v>
      </c>
      <c r="L49" s="14" t="s">
        <v>18</v>
      </c>
      <c r="M49" s="17">
        <v>11</v>
      </c>
      <c r="N49" s="17">
        <v>3570</v>
      </c>
      <c r="O49" s="17">
        <v>3200</v>
      </c>
      <c r="P49" s="17">
        <f t="shared" si="0"/>
        <v>6770</v>
      </c>
    </row>
    <row r="50" spans="1:17" ht="20.25" customHeight="1">
      <c r="A50" s="14">
        <v>43</v>
      </c>
      <c r="B50" s="14" t="s">
        <v>12</v>
      </c>
      <c r="C50" s="14" t="s">
        <v>12</v>
      </c>
      <c r="D50" s="15" t="s">
        <v>303</v>
      </c>
      <c r="E50" s="14"/>
      <c r="F50" s="14" t="s">
        <v>28</v>
      </c>
      <c r="G50" s="15" t="s">
        <v>29</v>
      </c>
      <c r="H50" s="14" t="s">
        <v>99</v>
      </c>
      <c r="I50" s="14">
        <v>90520772</v>
      </c>
      <c r="J50" s="14">
        <v>103333629</v>
      </c>
      <c r="K50" s="14" t="s">
        <v>18</v>
      </c>
      <c r="L50" s="14" t="s">
        <v>18</v>
      </c>
      <c r="M50" s="17">
        <v>11</v>
      </c>
      <c r="N50" s="17">
        <v>2880</v>
      </c>
      <c r="O50" s="17">
        <v>1850</v>
      </c>
      <c r="P50" s="17">
        <f t="shared" si="0"/>
        <v>4730</v>
      </c>
    </row>
    <row r="51" spans="1:17" ht="18.75" customHeight="1">
      <c r="A51" s="14">
        <v>44</v>
      </c>
      <c r="B51" s="14" t="s">
        <v>12</v>
      </c>
      <c r="C51" s="14" t="s">
        <v>12</v>
      </c>
      <c r="D51" s="15" t="s">
        <v>100</v>
      </c>
      <c r="E51" s="14"/>
      <c r="F51" s="14" t="s">
        <v>28</v>
      </c>
      <c r="G51" s="15" t="s">
        <v>29</v>
      </c>
      <c r="H51" s="14" t="s">
        <v>101</v>
      </c>
      <c r="I51" s="14">
        <v>93369639</v>
      </c>
      <c r="J51" s="14">
        <v>103334079</v>
      </c>
      <c r="K51" s="14" t="s">
        <v>18</v>
      </c>
      <c r="L51" s="14" t="s">
        <v>18</v>
      </c>
      <c r="M51" s="17">
        <v>11</v>
      </c>
      <c r="N51" s="17">
        <v>2200</v>
      </c>
      <c r="O51" s="17">
        <v>2800</v>
      </c>
      <c r="P51" s="17">
        <f t="shared" si="0"/>
        <v>5000</v>
      </c>
    </row>
    <row r="52" spans="1:17" ht="34.5" customHeight="1">
      <c r="A52" s="14">
        <v>45</v>
      </c>
      <c r="B52" s="14" t="s">
        <v>12</v>
      </c>
      <c r="C52" s="14" t="s">
        <v>12</v>
      </c>
      <c r="D52" s="15" t="s">
        <v>274</v>
      </c>
      <c r="E52" s="14"/>
      <c r="F52" s="14" t="s">
        <v>15</v>
      </c>
      <c r="G52" s="15" t="s">
        <v>40</v>
      </c>
      <c r="H52" s="14" t="s">
        <v>102</v>
      </c>
      <c r="I52" s="14">
        <v>93796443</v>
      </c>
      <c r="J52" s="14">
        <v>103334101</v>
      </c>
      <c r="K52" s="14" t="s">
        <v>18</v>
      </c>
      <c r="L52" s="14" t="s">
        <v>18</v>
      </c>
      <c r="M52" s="17">
        <v>6</v>
      </c>
      <c r="N52" s="17">
        <v>2102</v>
      </c>
      <c r="O52" s="17">
        <v>4204</v>
      </c>
      <c r="P52" s="17">
        <f t="shared" si="0"/>
        <v>6306</v>
      </c>
    </row>
    <row r="53" spans="1:17">
      <c r="A53" s="14">
        <v>46</v>
      </c>
      <c r="B53" s="14" t="s">
        <v>12</v>
      </c>
      <c r="C53" s="14" t="s">
        <v>12</v>
      </c>
      <c r="D53" s="15" t="s">
        <v>103</v>
      </c>
      <c r="E53" s="14"/>
      <c r="F53" s="14" t="s">
        <v>20</v>
      </c>
      <c r="G53" s="15" t="s">
        <v>19</v>
      </c>
      <c r="H53" s="14" t="s">
        <v>104</v>
      </c>
      <c r="I53" s="14">
        <v>379265</v>
      </c>
      <c r="J53" s="14">
        <v>102220664</v>
      </c>
      <c r="K53" s="14" t="s">
        <v>18</v>
      </c>
      <c r="L53" s="14" t="s">
        <v>18</v>
      </c>
      <c r="M53" s="17">
        <v>11</v>
      </c>
      <c r="N53" s="17">
        <v>1330</v>
      </c>
      <c r="O53" s="17">
        <v>2670</v>
      </c>
      <c r="P53" s="17">
        <f t="shared" si="0"/>
        <v>4000</v>
      </c>
      <c r="Q53" s="22"/>
    </row>
    <row r="54" spans="1:17" ht="18.75" customHeight="1">
      <c r="A54" s="14">
        <v>47</v>
      </c>
      <c r="B54" s="14" t="s">
        <v>12</v>
      </c>
      <c r="C54" s="14" t="s">
        <v>12</v>
      </c>
      <c r="D54" s="15" t="s">
        <v>105</v>
      </c>
      <c r="E54" s="14"/>
      <c r="F54" s="14" t="s">
        <v>20</v>
      </c>
      <c r="G54" s="15" t="s">
        <v>19</v>
      </c>
      <c r="H54" s="14" t="s">
        <v>106</v>
      </c>
      <c r="I54" s="14">
        <v>199640</v>
      </c>
      <c r="J54" s="14">
        <v>103334032</v>
      </c>
      <c r="K54" s="14" t="s">
        <v>18</v>
      </c>
      <c r="L54" s="14" t="s">
        <v>18</v>
      </c>
      <c r="M54" s="17">
        <v>11</v>
      </c>
      <c r="N54" s="17">
        <v>1300</v>
      </c>
      <c r="O54" s="17">
        <v>1700</v>
      </c>
      <c r="P54" s="17">
        <f t="shared" si="0"/>
        <v>3000</v>
      </c>
    </row>
    <row r="55" spans="1:17" ht="18.75" customHeight="1">
      <c r="A55" s="14">
        <v>48</v>
      </c>
      <c r="B55" s="14" t="s">
        <v>12</v>
      </c>
      <c r="C55" s="14" t="s">
        <v>12</v>
      </c>
      <c r="D55" s="15" t="s">
        <v>107</v>
      </c>
      <c r="E55" s="14"/>
      <c r="F55" s="14" t="s">
        <v>20</v>
      </c>
      <c r="G55" s="15" t="s">
        <v>19</v>
      </c>
      <c r="H55" s="14" t="s">
        <v>108</v>
      </c>
      <c r="I55" s="14">
        <v>336025</v>
      </c>
      <c r="J55" s="14">
        <v>101996168</v>
      </c>
      <c r="K55" s="14" t="s">
        <v>18</v>
      </c>
      <c r="L55" s="14" t="s">
        <v>18</v>
      </c>
      <c r="M55" s="17">
        <v>11</v>
      </c>
      <c r="N55" s="17">
        <v>3000</v>
      </c>
      <c r="O55" s="17">
        <v>3800</v>
      </c>
      <c r="P55" s="17">
        <f t="shared" si="0"/>
        <v>6800</v>
      </c>
    </row>
    <row r="56" spans="1:17" ht="20.25" customHeight="1">
      <c r="A56" s="14">
        <v>49</v>
      </c>
      <c r="B56" s="14" t="s">
        <v>12</v>
      </c>
      <c r="C56" s="14" t="s">
        <v>12</v>
      </c>
      <c r="D56" s="15" t="s">
        <v>109</v>
      </c>
      <c r="E56" s="14"/>
      <c r="F56" s="14" t="s">
        <v>20</v>
      </c>
      <c r="G56" s="15" t="s">
        <v>19</v>
      </c>
      <c r="H56" s="14" t="s">
        <v>110</v>
      </c>
      <c r="I56" s="14">
        <v>242986</v>
      </c>
      <c r="J56" s="14">
        <v>102220788</v>
      </c>
      <c r="K56" s="14" t="s">
        <v>18</v>
      </c>
      <c r="L56" s="14" t="s">
        <v>18</v>
      </c>
      <c r="M56" s="17">
        <v>11</v>
      </c>
      <c r="N56" s="17">
        <v>3000</v>
      </c>
      <c r="O56" s="17">
        <v>3800</v>
      </c>
      <c r="P56" s="17">
        <f t="shared" si="0"/>
        <v>6800</v>
      </c>
    </row>
    <row r="57" spans="1:17" ht="33" customHeight="1">
      <c r="A57" s="14">
        <v>50</v>
      </c>
      <c r="B57" s="14" t="s">
        <v>12</v>
      </c>
      <c r="C57" s="14" t="s">
        <v>12</v>
      </c>
      <c r="D57" s="15" t="s">
        <v>111</v>
      </c>
      <c r="E57" s="14"/>
      <c r="F57" s="14" t="s">
        <v>20</v>
      </c>
      <c r="G57" s="15" t="s">
        <v>112</v>
      </c>
      <c r="H57" s="14" t="s">
        <v>113</v>
      </c>
      <c r="I57" s="14">
        <v>83616565</v>
      </c>
      <c r="J57" s="14">
        <v>102220573</v>
      </c>
      <c r="K57" s="14" t="s">
        <v>18</v>
      </c>
      <c r="L57" s="14" t="s">
        <v>18</v>
      </c>
      <c r="M57" s="25">
        <v>4</v>
      </c>
      <c r="N57" s="17">
        <v>480</v>
      </c>
      <c r="O57" s="17">
        <v>310</v>
      </c>
      <c r="P57" s="17">
        <f t="shared" si="0"/>
        <v>790</v>
      </c>
    </row>
    <row r="58" spans="1:17" ht="18.75" customHeight="1">
      <c r="A58" s="14">
        <v>51</v>
      </c>
      <c r="B58" s="14" t="s">
        <v>12</v>
      </c>
      <c r="C58" s="14" t="s">
        <v>12</v>
      </c>
      <c r="D58" s="15" t="s">
        <v>114</v>
      </c>
      <c r="E58" s="14"/>
      <c r="F58" s="14" t="s">
        <v>15</v>
      </c>
      <c r="G58" s="15" t="s">
        <v>115</v>
      </c>
      <c r="H58" s="14" t="s">
        <v>116</v>
      </c>
      <c r="I58" s="14">
        <v>91175022</v>
      </c>
      <c r="J58" s="14">
        <v>101998942</v>
      </c>
      <c r="K58" s="14" t="s">
        <v>18</v>
      </c>
      <c r="L58" s="14" t="s">
        <v>18</v>
      </c>
      <c r="M58" s="25">
        <v>9</v>
      </c>
      <c r="N58" s="17">
        <v>900</v>
      </c>
      <c r="O58" s="17">
        <v>420</v>
      </c>
      <c r="P58" s="17">
        <f t="shared" si="0"/>
        <v>1320</v>
      </c>
    </row>
    <row r="59" spans="1:17" ht="48.75" customHeight="1">
      <c r="A59" s="14">
        <v>52</v>
      </c>
      <c r="B59" s="14" t="s">
        <v>12</v>
      </c>
      <c r="C59" s="14" t="s">
        <v>12</v>
      </c>
      <c r="D59" s="15" t="s">
        <v>117</v>
      </c>
      <c r="E59" s="14"/>
      <c r="F59" s="14" t="s">
        <v>20</v>
      </c>
      <c r="G59" s="15" t="s">
        <v>283</v>
      </c>
      <c r="H59" s="14" t="s">
        <v>118</v>
      </c>
      <c r="I59" s="14">
        <v>91435360</v>
      </c>
      <c r="J59" s="14">
        <v>103333719</v>
      </c>
      <c r="K59" s="14" t="s">
        <v>18</v>
      </c>
      <c r="L59" s="14" t="s">
        <v>18</v>
      </c>
      <c r="M59" s="25">
        <v>9</v>
      </c>
      <c r="N59" s="17">
        <v>4770</v>
      </c>
      <c r="O59" s="17">
        <v>2500</v>
      </c>
      <c r="P59" s="17">
        <f t="shared" si="0"/>
        <v>7270</v>
      </c>
      <c r="Q59" s="30"/>
    </row>
    <row r="60" spans="1:17" ht="36" customHeight="1">
      <c r="A60" s="14">
        <v>53</v>
      </c>
      <c r="B60" s="14" t="s">
        <v>12</v>
      </c>
      <c r="C60" s="14" t="s">
        <v>12</v>
      </c>
      <c r="D60" s="15" t="s">
        <v>119</v>
      </c>
      <c r="E60" s="14"/>
      <c r="F60" s="14" t="s">
        <v>15</v>
      </c>
      <c r="G60" s="19" t="s">
        <v>282</v>
      </c>
      <c r="H60" s="20" t="s">
        <v>120</v>
      </c>
      <c r="I60" s="14">
        <v>89097287</v>
      </c>
      <c r="J60" s="14">
        <v>101998965</v>
      </c>
      <c r="K60" s="14" t="s">
        <v>18</v>
      </c>
      <c r="L60" s="14" t="s">
        <v>18</v>
      </c>
      <c r="M60" s="25">
        <v>4</v>
      </c>
      <c r="N60" s="17">
        <v>2000</v>
      </c>
      <c r="O60" s="17">
        <v>0</v>
      </c>
      <c r="P60" s="17">
        <f t="shared" si="0"/>
        <v>2000</v>
      </c>
      <c r="Q60" s="30"/>
    </row>
    <row r="61" spans="1:17" ht="20.25" customHeight="1">
      <c r="A61" s="14">
        <v>54</v>
      </c>
      <c r="B61" s="14" t="s">
        <v>12</v>
      </c>
      <c r="C61" s="14" t="s">
        <v>121</v>
      </c>
      <c r="D61" s="15" t="s">
        <v>287</v>
      </c>
      <c r="E61" s="14"/>
      <c r="F61" s="14" t="s">
        <v>20</v>
      </c>
      <c r="G61" s="15" t="s">
        <v>122</v>
      </c>
      <c r="H61" s="14" t="s">
        <v>123</v>
      </c>
      <c r="I61" s="14">
        <v>90365272</v>
      </c>
      <c r="J61" s="14">
        <v>102220303</v>
      </c>
      <c r="K61" s="14" t="s">
        <v>18</v>
      </c>
      <c r="L61" s="14" t="s">
        <v>18</v>
      </c>
      <c r="M61" s="25">
        <v>14</v>
      </c>
      <c r="N61" s="17">
        <v>10650</v>
      </c>
      <c r="O61" s="17">
        <v>14660</v>
      </c>
      <c r="P61" s="17">
        <f t="shared" si="0"/>
        <v>25310</v>
      </c>
    </row>
    <row r="62" spans="1:17" ht="33" customHeight="1">
      <c r="A62" s="14">
        <v>55</v>
      </c>
      <c r="B62" s="14" t="s">
        <v>124</v>
      </c>
      <c r="C62" s="14" t="s">
        <v>12</v>
      </c>
      <c r="D62" s="15" t="s">
        <v>288</v>
      </c>
      <c r="E62" s="14"/>
      <c r="F62" s="14" t="s">
        <v>20</v>
      </c>
      <c r="G62" s="15" t="s">
        <v>19</v>
      </c>
      <c r="H62" s="14" t="s">
        <v>125</v>
      </c>
      <c r="I62" s="14">
        <v>71883515</v>
      </c>
      <c r="J62" s="14">
        <v>102220206</v>
      </c>
      <c r="K62" s="14" t="s">
        <v>18</v>
      </c>
      <c r="L62" s="14" t="s">
        <v>18</v>
      </c>
      <c r="M62" s="25">
        <v>11</v>
      </c>
      <c r="N62" s="17">
        <v>4070</v>
      </c>
      <c r="O62" s="17">
        <v>1490</v>
      </c>
      <c r="P62" s="17">
        <f t="shared" si="0"/>
        <v>5560</v>
      </c>
    </row>
    <row r="63" spans="1:17" ht="34.5" customHeight="1">
      <c r="A63" s="14">
        <v>56</v>
      </c>
      <c r="B63" s="14" t="s">
        <v>124</v>
      </c>
      <c r="C63" s="14" t="s">
        <v>12</v>
      </c>
      <c r="D63" s="15" t="s">
        <v>126</v>
      </c>
      <c r="E63" s="14"/>
      <c r="F63" s="14" t="s">
        <v>20</v>
      </c>
      <c r="G63" s="15" t="s">
        <v>127</v>
      </c>
      <c r="H63" s="14" t="s">
        <v>128</v>
      </c>
      <c r="I63" s="14">
        <v>91175238</v>
      </c>
      <c r="J63" s="14">
        <v>101998964</v>
      </c>
      <c r="K63" s="14" t="s">
        <v>18</v>
      </c>
      <c r="L63" s="14" t="s">
        <v>18</v>
      </c>
      <c r="M63" s="17">
        <v>14</v>
      </c>
      <c r="N63" s="17">
        <v>8500</v>
      </c>
      <c r="O63" s="17">
        <v>0</v>
      </c>
      <c r="P63" s="17">
        <f t="shared" si="0"/>
        <v>8500</v>
      </c>
    </row>
    <row r="64" spans="1:17" ht="33" customHeight="1">
      <c r="A64" s="14">
        <v>57</v>
      </c>
      <c r="B64" s="14" t="s">
        <v>124</v>
      </c>
      <c r="C64" s="14" t="s">
        <v>12</v>
      </c>
      <c r="D64" s="15" t="s">
        <v>275</v>
      </c>
      <c r="E64" s="14"/>
      <c r="F64" s="14" t="s">
        <v>15</v>
      </c>
      <c r="G64" s="15" t="s">
        <v>267</v>
      </c>
      <c r="H64" s="14" t="s">
        <v>276</v>
      </c>
      <c r="I64" s="26">
        <v>93415831</v>
      </c>
      <c r="J64" s="14">
        <v>101996651</v>
      </c>
      <c r="K64" s="14" t="s">
        <v>18</v>
      </c>
      <c r="L64" s="14" t="s">
        <v>18</v>
      </c>
      <c r="M64" s="17">
        <v>9</v>
      </c>
      <c r="N64" s="17">
        <v>330</v>
      </c>
      <c r="O64" s="17">
        <v>670</v>
      </c>
      <c r="P64" s="33">
        <f>SUM(N64:O64)</f>
        <v>1000</v>
      </c>
    </row>
    <row r="65" spans="1:17" ht="18.75" customHeight="1">
      <c r="A65" s="14">
        <v>58</v>
      </c>
      <c r="B65" s="14" t="s">
        <v>124</v>
      </c>
      <c r="C65" s="14" t="s">
        <v>12</v>
      </c>
      <c r="D65" s="15" t="s">
        <v>286</v>
      </c>
      <c r="E65" s="14"/>
      <c r="F65" s="14" t="s">
        <v>20</v>
      </c>
      <c r="G65" s="15" t="s">
        <v>202</v>
      </c>
      <c r="H65" s="14" t="s">
        <v>277</v>
      </c>
      <c r="I65" s="21" t="s">
        <v>302</v>
      </c>
      <c r="J65" s="14">
        <v>102221156</v>
      </c>
      <c r="K65" s="14" t="s">
        <v>18</v>
      </c>
      <c r="L65" s="14" t="s">
        <v>18</v>
      </c>
      <c r="M65" s="17">
        <v>6</v>
      </c>
      <c r="N65" s="17">
        <v>3500</v>
      </c>
      <c r="O65" s="17">
        <v>7000</v>
      </c>
      <c r="P65" s="33">
        <f t="shared" ref="P65:P70" si="1">SUM(N65:O65)</f>
        <v>10500</v>
      </c>
    </row>
    <row r="66" spans="1:17" ht="21" customHeight="1">
      <c r="A66" s="14">
        <v>59</v>
      </c>
      <c r="B66" s="14" t="s">
        <v>124</v>
      </c>
      <c r="C66" s="14" t="s">
        <v>12</v>
      </c>
      <c r="D66" s="15" t="s">
        <v>268</v>
      </c>
      <c r="E66" s="14"/>
      <c r="F66" s="14" t="s">
        <v>20</v>
      </c>
      <c r="G66" s="15" t="s">
        <v>154</v>
      </c>
      <c r="H66" s="14" t="s">
        <v>273</v>
      </c>
      <c r="I66" s="14">
        <v>31308827</v>
      </c>
      <c r="J66" s="14">
        <v>103334263</v>
      </c>
      <c r="K66" s="14" t="s">
        <v>44</v>
      </c>
      <c r="L66" s="14" t="s">
        <v>44</v>
      </c>
      <c r="M66" s="17">
        <v>3</v>
      </c>
      <c r="N66" s="17">
        <v>3600</v>
      </c>
      <c r="O66" s="17">
        <v>7400</v>
      </c>
      <c r="P66" s="33">
        <f t="shared" si="1"/>
        <v>11000</v>
      </c>
    </row>
    <row r="67" spans="1:17" ht="20.25" customHeight="1">
      <c r="A67" s="14">
        <v>60</v>
      </c>
      <c r="B67" s="14" t="s">
        <v>124</v>
      </c>
      <c r="C67" s="14" t="s">
        <v>12</v>
      </c>
      <c r="D67" s="15" t="s">
        <v>279</v>
      </c>
      <c r="E67" s="14"/>
      <c r="F67" s="14" t="s">
        <v>20</v>
      </c>
      <c r="G67" s="15" t="s">
        <v>19</v>
      </c>
      <c r="H67" s="14" t="s">
        <v>280</v>
      </c>
      <c r="I67" s="14">
        <v>94349305</v>
      </c>
      <c r="J67" s="14">
        <v>102221271</v>
      </c>
      <c r="K67" s="14" t="s">
        <v>44</v>
      </c>
      <c r="L67" s="14" t="s">
        <v>44</v>
      </c>
      <c r="M67" s="17">
        <v>7</v>
      </c>
      <c r="N67" s="17">
        <v>3600</v>
      </c>
      <c r="O67" s="17">
        <v>7400</v>
      </c>
      <c r="P67" s="33">
        <f t="shared" si="1"/>
        <v>11000</v>
      </c>
    </row>
    <row r="68" spans="1:17" ht="20.25" customHeight="1">
      <c r="A68" s="14">
        <v>61</v>
      </c>
      <c r="B68" s="14" t="s">
        <v>124</v>
      </c>
      <c r="C68" s="14" t="s">
        <v>12</v>
      </c>
      <c r="D68" s="15" t="s">
        <v>269</v>
      </c>
      <c r="E68" s="14"/>
      <c r="F68" s="14" t="s">
        <v>20</v>
      </c>
      <c r="G68" s="15" t="s">
        <v>271</v>
      </c>
      <c r="H68" s="14" t="s">
        <v>278</v>
      </c>
      <c r="I68" s="14">
        <v>72253474</v>
      </c>
      <c r="J68" s="14">
        <v>101996810</v>
      </c>
      <c r="K68" s="14" t="s">
        <v>44</v>
      </c>
      <c r="L68" s="14" t="s">
        <v>44</v>
      </c>
      <c r="M68" s="17">
        <v>9</v>
      </c>
      <c r="N68" s="17">
        <v>7600</v>
      </c>
      <c r="O68" s="17">
        <v>15400</v>
      </c>
      <c r="P68" s="33">
        <f t="shared" si="1"/>
        <v>23000</v>
      </c>
    </row>
    <row r="69" spans="1:17" ht="36" customHeight="1">
      <c r="A69" s="14">
        <v>62</v>
      </c>
      <c r="B69" s="14" t="s">
        <v>124</v>
      </c>
      <c r="C69" s="14" t="s">
        <v>12</v>
      </c>
      <c r="D69" s="15" t="s">
        <v>270</v>
      </c>
      <c r="E69" s="14"/>
      <c r="F69" s="14" t="s">
        <v>20</v>
      </c>
      <c r="G69" s="15" t="s">
        <v>272</v>
      </c>
      <c r="H69" s="14" t="s">
        <v>281</v>
      </c>
      <c r="I69" s="26"/>
      <c r="J69" s="14">
        <v>102221252</v>
      </c>
      <c r="K69" s="14" t="s">
        <v>44</v>
      </c>
      <c r="L69" s="14" t="s">
        <v>44</v>
      </c>
      <c r="M69" s="17">
        <v>9</v>
      </c>
      <c r="N69" s="17">
        <v>3500</v>
      </c>
      <c r="O69" s="17">
        <v>7000</v>
      </c>
      <c r="P69" s="33">
        <f t="shared" si="1"/>
        <v>10500</v>
      </c>
    </row>
    <row r="70" spans="1:17" ht="20.25" customHeight="1">
      <c r="A70" s="14">
        <v>63</v>
      </c>
      <c r="B70" s="14" t="s">
        <v>124</v>
      </c>
      <c r="C70" s="14" t="s">
        <v>12</v>
      </c>
      <c r="D70" s="15" t="s">
        <v>284</v>
      </c>
      <c r="E70" s="14"/>
      <c r="F70" s="14" t="s">
        <v>20</v>
      </c>
      <c r="G70" s="15" t="s">
        <v>271</v>
      </c>
      <c r="H70" s="14" t="s">
        <v>285</v>
      </c>
      <c r="I70" s="27"/>
      <c r="J70" s="27">
        <v>103334272</v>
      </c>
      <c r="K70" s="24" t="s">
        <v>44</v>
      </c>
      <c r="L70" s="24" t="s">
        <v>44</v>
      </c>
      <c r="M70" s="17">
        <v>9</v>
      </c>
      <c r="N70" s="17">
        <v>1000</v>
      </c>
      <c r="O70" s="17">
        <v>2000</v>
      </c>
      <c r="P70" s="33">
        <f t="shared" si="1"/>
        <v>3000</v>
      </c>
      <c r="Q70" s="21"/>
    </row>
    <row r="71" spans="1:17" ht="20.25" customHeight="1">
      <c r="A71" s="35">
        <v>64</v>
      </c>
      <c r="B71" s="36" t="s">
        <v>124</v>
      </c>
      <c r="C71" s="35" t="s">
        <v>12</v>
      </c>
      <c r="D71" s="15" t="s">
        <v>310</v>
      </c>
      <c r="E71" s="35"/>
      <c r="F71" s="35" t="s">
        <v>20</v>
      </c>
      <c r="G71" s="15" t="s">
        <v>311</v>
      </c>
      <c r="H71" s="35" t="s">
        <v>312</v>
      </c>
      <c r="I71" s="27">
        <v>92431137</v>
      </c>
      <c r="J71" s="27">
        <v>101996868</v>
      </c>
      <c r="K71" s="35" t="s">
        <v>44</v>
      </c>
      <c r="L71" s="35" t="s">
        <v>44</v>
      </c>
      <c r="M71" s="17">
        <v>3</v>
      </c>
      <c r="N71" s="17"/>
      <c r="O71" s="17"/>
      <c r="P71" s="33"/>
      <c r="Q71" s="21"/>
    </row>
    <row r="72" spans="1:17" ht="20.25" customHeight="1">
      <c r="A72" s="37">
        <v>65</v>
      </c>
      <c r="B72" s="38" t="s">
        <v>12</v>
      </c>
      <c r="C72" s="39" t="s">
        <v>12</v>
      </c>
      <c r="D72" s="40" t="s">
        <v>313</v>
      </c>
      <c r="E72" s="39"/>
      <c r="F72" s="39" t="s">
        <v>20</v>
      </c>
      <c r="G72" s="40" t="s">
        <v>40</v>
      </c>
      <c r="H72" s="39" t="s">
        <v>314</v>
      </c>
      <c r="I72" s="41"/>
      <c r="J72" s="41">
        <v>103334525</v>
      </c>
      <c r="K72" s="39" t="s">
        <v>90</v>
      </c>
      <c r="L72" s="39" t="s">
        <v>90</v>
      </c>
      <c r="M72" s="42">
        <v>9</v>
      </c>
      <c r="N72" s="17">
        <v>500</v>
      </c>
      <c r="O72" s="17"/>
      <c r="P72" s="33"/>
      <c r="Q72" s="21"/>
    </row>
    <row r="73" spans="1:17" ht="20.25" customHeight="1">
      <c r="A73" s="37">
        <v>66</v>
      </c>
      <c r="B73" s="38" t="s">
        <v>12</v>
      </c>
      <c r="C73" s="39" t="s">
        <v>12</v>
      </c>
      <c r="D73" s="40" t="s">
        <v>316</v>
      </c>
      <c r="E73" s="39"/>
      <c r="F73" s="39" t="s">
        <v>20</v>
      </c>
      <c r="G73" s="40" t="s">
        <v>122</v>
      </c>
      <c r="H73" s="39" t="s">
        <v>317</v>
      </c>
      <c r="I73" s="41"/>
      <c r="J73" s="41">
        <v>10996967</v>
      </c>
      <c r="K73" s="39" t="s">
        <v>44</v>
      </c>
      <c r="L73" s="39" t="s">
        <v>44</v>
      </c>
      <c r="M73" s="42">
        <v>14</v>
      </c>
      <c r="N73" s="17">
        <v>500</v>
      </c>
      <c r="O73" s="17"/>
      <c r="P73" s="33"/>
      <c r="Q73" s="21"/>
    </row>
    <row r="74" spans="1:17" ht="15">
      <c r="A74" s="55" t="s">
        <v>213</v>
      </c>
      <c r="B74" s="56"/>
      <c r="C74" s="56"/>
      <c r="D74" s="56"/>
      <c r="E74" s="56"/>
      <c r="F74" s="56"/>
      <c r="G74" s="56"/>
      <c r="H74" s="56"/>
      <c r="I74" s="56"/>
      <c r="J74" s="56"/>
      <c r="K74" s="56"/>
      <c r="L74" s="56"/>
      <c r="M74" s="57"/>
      <c r="N74" s="2">
        <f>SUM(N8:N70)</f>
        <v>253402</v>
      </c>
      <c r="O74" s="2">
        <f>SUM(O8:O70)</f>
        <v>238979</v>
      </c>
      <c r="P74" s="2">
        <f>SUM(P8:P70)</f>
        <v>492381</v>
      </c>
    </row>
    <row r="75" spans="1:17" ht="14.25" customHeight="1">
      <c r="A75" s="59"/>
      <c r="B75" s="46" t="s">
        <v>328</v>
      </c>
      <c r="C75" s="47"/>
      <c r="D75" s="47"/>
      <c r="E75" s="47"/>
      <c r="F75" s="47"/>
      <c r="G75" s="47"/>
      <c r="H75" s="47"/>
      <c r="I75" s="47"/>
      <c r="J75" s="47"/>
      <c r="K75" s="47"/>
      <c r="L75" s="47"/>
      <c r="M75" s="47"/>
      <c r="N75" s="47"/>
      <c r="O75" s="47"/>
      <c r="P75" s="48"/>
    </row>
    <row r="76" spans="1:17" ht="14.25" customHeight="1">
      <c r="A76" s="59"/>
      <c r="B76" s="49"/>
      <c r="C76" s="50"/>
      <c r="D76" s="50"/>
      <c r="E76" s="50"/>
      <c r="F76" s="50"/>
      <c r="G76" s="50"/>
      <c r="H76" s="50"/>
      <c r="I76" s="50"/>
      <c r="J76" s="50"/>
      <c r="K76" s="50"/>
      <c r="L76" s="50"/>
      <c r="M76" s="50"/>
      <c r="N76" s="50"/>
      <c r="O76" s="50"/>
      <c r="P76" s="51"/>
    </row>
  </sheetData>
  <mergeCells count="7">
    <mergeCell ref="A1:P1"/>
    <mergeCell ref="B75:P76"/>
    <mergeCell ref="A2:P2"/>
    <mergeCell ref="A3:P5"/>
    <mergeCell ref="A74:M74"/>
    <mergeCell ref="A6:C6"/>
    <mergeCell ref="A75:A76"/>
  </mergeCells>
  <pageMargins left="0.39370078740157483" right="0.39370078740157483" top="0.39370078740157483" bottom="0.39370078740157483" header="0.31496062992125984" footer="0.31496062992125984"/>
  <pageSetup paperSize="9" scale="35" orientation="landscape" copies="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89"/>
  <sheetViews>
    <sheetView topLeftCell="A19" zoomScale="60" zoomScaleNormal="60" workbookViewId="0">
      <selection sqref="A1:P1"/>
    </sheetView>
  </sheetViews>
  <sheetFormatPr defaultRowHeight="14.25"/>
  <cols>
    <col min="1" max="1" width="7.75" customWidth="1"/>
    <col min="2" max="2" width="23.75" customWidth="1"/>
    <col min="3" max="3" width="35.875" customWidth="1"/>
    <col min="4" max="4" width="31.625" customWidth="1"/>
    <col min="5" max="5" width="5.875" customWidth="1"/>
    <col min="7" max="7" width="17.375" customWidth="1"/>
    <col min="8" max="8" width="24.5" customWidth="1"/>
    <col min="9" max="10" width="15.625" customWidth="1"/>
    <col min="12" max="12" width="11.375" customWidth="1"/>
    <col min="13" max="13" width="12.25" customWidth="1"/>
    <col min="14" max="14" width="17.5" customWidth="1"/>
    <col min="15" max="15" width="18.75" customWidth="1"/>
    <col min="16" max="16" width="18" customWidth="1"/>
    <col min="17" max="17" width="13.125" customWidth="1"/>
    <col min="18" max="18" width="12.25" customWidth="1"/>
  </cols>
  <sheetData>
    <row r="1" spans="1:17" ht="15">
      <c r="A1" s="65" t="s">
        <v>330</v>
      </c>
      <c r="B1" s="65"/>
      <c r="C1" s="65"/>
      <c r="D1" s="65"/>
      <c r="E1" s="65"/>
      <c r="F1" s="65"/>
      <c r="G1" s="65"/>
      <c r="H1" s="65"/>
      <c r="I1" s="65"/>
      <c r="J1" s="65"/>
      <c r="K1" s="65"/>
      <c r="L1" s="65"/>
      <c r="M1" s="65"/>
      <c r="N1" s="65"/>
      <c r="O1" s="65"/>
      <c r="P1" s="65"/>
      <c r="Q1" s="3"/>
    </row>
    <row r="2" spans="1:17" ht="20.25">
      <c r="A2" s="66" t="s">
        <v>131</v>
      </c>
      <c r="B2" s="66"/>
      <c r="C2" s="66"/>
      <c r="D2" s="66"/>
      <c r="E2" s="66"/>
      <c r="F2" s="66"/>
      <c r="G2" s="66"/>
      <c r="H2" s="66"/>
      <c r="I2" s="66"/>
      <c r="J2" s="66"/>
      <c r="K2" s="66"/>
      <c r="L2" s="66"/>
      <c r="M2" s="66"/>
      <c r="N2" s="66"/>
      <c r="O2" s="66"/>
      <c r="P2" s="66"/>
      <c r="Q2" s="3"/>
    </row>
    <row r="3" spans="1:17">
      <c r="A3" s="67" t="s">
        <v>132</v>
      </c>
      <c r="B3" s="68"/>
      <c r="C3" s="68"/>
      <c r="D3" s="68"/>
      <c r="E3" s="68"/>
      <c r="F3" s="68"/>
      <c r="G3" s="68"/>
      <c r="H3" s="68"/>
      <c r="I3" s="68"/>
      <c r="J3" s="68"/>
      <c r="K3" s="68"/>
      <c r="L3" s="68"/>
      <c r="M3" s="68"/>
      <c r="N3" s="68"/>
      <c r="O3" s="68"/>
      <c r="P3" s="68"/>
      <c r="Q3" s="68"/>
    </row>
    <row r="4" spans="1:17">
      <c r="A4" s="68"/>
      <c r="B4" s="68"/>
      <c r="C4" s="68"/>
      <c r="D4" s="68"/>
      <c r="E4" s="68"/>
      <c r="F4" s="68"/>
      <c r="G4" s="68"/>
      <c r="H4" s="68"/>
      <c r="I4" s="68"/>
      <c r="J4" s="68"/>
      <c r="K4" s="68"/>
      <c r="L4" s="68"/>
      <c r="M4" s="68"/>
      <c r="N4" s="68"/>
      <c r="O4" s="68"/>
      <c r="P4" s="68"/>
      <c r="Q4" s="68"/>
    </row>
    <row r="5" spans="1:17">
      <c r="A5" s="68"/>
      <c r="B5" s="68"/>
      <c r="C5" s="68"/>
      <c r="D5" s="68"/>
      <c r="E5" s="68"/>
      <c r="F5" s="68"/>
      <c r="G5" s="68"/>
      <c r="H5" s="68"/>
      <c r="I5" s="68"/>
      <c r="J5" s="68"/>
      <c r="K5" s="68"/>
      <c r="L5" s="68"/>
      <c r="M5" s="68"/>
      <c r="N5" s="68"/>
      <c r="O5" s="68"/>
      <c r="P5" s="68"/>
      <c r="Q5" s="68"/>
    </row>
    <row r="6" spans="1:17" ht="15">
      <c r="A6" s="64" t="s">
        <v>260</v>
      </c>
      <c r="B6" s="64"/>
      <c r="C6" s="64"/>
      <c r="D6" s="64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</row>
    <row r="7" spans="1:17" ht="105">
      <c r="A7" s="4" t="s">
        <v>0</v>
      </c>
      <c r="B7" s="5" t="s">
        <v>1</v>
      </c>
      <c r="C7" s="5" t="s">
        <v>2</v>
      </c>
      <c r="D7" s="5" t="s">
        <v>3</v>
      </c>
      <c r="E7" s="5" t="s">
        <v>4</v>
      </c>
      <c r="F7" s="5" t="s">
        <v>5</v>
      </c>
      <c r="G7" s="5" t="s">
        <v>6</v>
      </c>
      <c r="H7" s="5" t="s">
        <v>7</v>
      </c>
      <c r="I7" s="5" t="s">
        <v>8</v>
      </c>
      <c r="J7" s="5" t="s">
        <v>262</v>
      </c>
      <c r="K7" s="5" t="s">
        <v>9</v>
      </c>
      <c r="L7" s="5" t="s">
        <v>10</v>
      </c>
      <c r="M7" s="5" t="s">
        <v>11</v>
      </c>
      <c r="N7" s="5" t="s">
        <v>325</v>
      </c>
      <c r="O7" s="5" t="s">
        <v>324</v>
      </c>
      <c r="P7" s="5" t="s">
        <v>326</v>
      </c>
      <c r="Q7" s="3"/>
    </row>
    <row r="8" spans="1:17">
      <c r="A8" s="6">
        <v>1</v>
      </c>
      <c r="B8" s="6" t="s">
        <v>12</v>
      </c>
      <c r="C8" s="7" t="s">
        <v>133</v>
      </c>
      <c r="D8" s="6" t="s">
        <v>40</v>
      </c>
      <c r="E8" s="6" t="s">
        <v>134</v>
      </c>
      <c r="F8" s="6" t="s">
        <v>15</v>
      </c>
      <c r="G8" s="6" t="s">
        <v>40</v>
      </c>
      <c r="H8" s="6" t="s">
        <v>135</v>
      </c>
      <c r="I8" s="6">
        <v>11276622</v>
      </c>
      <c r="J8" s="6">
        <v>103300392</v>
      </c>
      <c r="K8" s="6" t="s">
        <v>136</v>
      </c>
      <c r="L8" s="6" t="s">
        <v>136</v>
      </c>
      <c r="M8" s="8">
        <v>9</v>
      </c>
      <c r="N8" s="8">
        <v>200</v>
      </c>
      <c r="O8" s="8">
        <v>580</v>
      </c>
      <c r="P8" s="8">
        <f>SUM(N8:O8)</f>
        <v>780</v>
      </c>
      <c r="Q8" s="3"/>
    </row>
    <row r="9" spans="1:17">
      <c r="A9" s="6">
        <v>2</v>
      </c>
      <c r="B9" s="6" t="s">
        <v>12</v>
      </c>
      <c r="C9" s="7" t="s">
        <v>137</v>
      </c>
      <c r="D9" s="6" t="s">
        <v>40</v>
      </c>
      <c r="E9" s="6" t="s">
        <v>134</v>
      </c>
      <c r="F9" s="6" t="s">
        <v>15</v>
      </c>
      <c r="G9" s="6" t="s">
        <v>40</v>
      </c>
      <c r="H9" s="6" t="s">
        <v>138</v>
      </c>
      <c r="I9" s="6">
        <v>11093482</v>
      </c>
      <c r="J9" s="6">
        <v>103300391</v>
      </c>
      <c r="K9" s="6" t="s">
        <v>136</v>
      </c>
      <c r="L9" s="6" t="s">
        <v>136</v>
      </c>
      <c r="M9" s="8">
        <v>22</v>
      </c>
      <c r="N9" s="8">
        <v>380</v>
      </c>
      <c r="O9" s="8">
        <v>1100</v>
      </c>
      <c r="P9" s="8">
        <f t="shared" ref="P9:P43" si="0">SUM(N9:O9)</f>
        <v>1480</v>
      </c>
      <c r="Q9" s="3"/>
    </row>
    <row r="10" spans="1:17">
      <c r="A10" s="6">
        <v>3</v>
      </c>
      <c r="B10" s="6" t="s">
        <v>12</v>
      </c>
      <c r="C10" s="7" t="s">
        <v>139</v>
      </c>
      <c r="D10" s="6" t="s">
        <v>140</v>
      </c>
      <c r="E10" s="6" t="s">
        <v>134</v>
      </c>
      <c r="F10" s="6" t="s">
        <v>20</v>
      </c>
      <c r="G10" s="6" t="s">
        <v>19</v>
      </c>
      <c r="H10" s="6" t="s">
        <v>141</v>
      </c>
      <c r="I10" s="6">
        <v>13771406</v>
      </c>
      <c r="J10" s="6">
        <v>102100672</v>
      </c>
      <c r="K10" s="6" t="s">
        <v>136</v>
      </c>
      <c r="L10" s="6" t="s">
        <v>136</v>
      </c>
      <c r="M10" s="8">
        <v>18</v>
      </c>
      <c r="N10" s="8">
        <v>1810</v>
      </c>
      <c r="O10" s="8">
        <v>4870</v>
      </c>
      <c r="P10" s="8">
        <f t="shared" si="0"/>
        <v>6680</v>
      </c>
      <c r="Q10" s="3"/>
    </row>
    <row r="11" spans="1:17">
      <c r="A11" s="6">
        <v>4</v>
      </c>
      <c r="B11" s="6" t="s">
        <v>12</v>
      </c>
      <c r="C11" s="7" t="s">
        <v>139</v>
      </c>
      <c r="D11" s="6" t="s">
        <v>122</v>
      </c>
      <c r="E11" s="6" t="s">
        <v>134</v>
      </c>
      <c r="F11" s="6" t="s">
        <v>20</v>
      </c>
      <c r="G11" s="6" t="s">
        <v>19</v>
      </c>
      <c r="H11" s="6" t="s">
        <v>142</v>
      </c>
      <c r="I11" s="6">
        <v>14943249</v>
      </c>
      <c r="J11" s="6">
        <v>102100668</v>
      </c>
      <c r="K11" s="6" t="s">
        <v>136</v>
      </c>
      <c r="L11" s="6" t="s">
        <v>136</v>
      </c>
      <c r="M11" s="8">
        <v>14</v>
      </c>
      <c r="N11" s="8">
        <v>980</v>
      </c>
      <c r="O11" s="8">
        <v>2530</v>
      </c>
      <c r="P11" s="8">
        <f t="shared" si="0"/>
        <v>3510</v>
      </c>
      <c r="Q11" s="3"/>
    </row>
    <row r="12" spans="1:17">
      <c r="A12" s="6">
        <v>5</v>
      </c>
      <c r="B12" s="6" t="s">
        <v>12</v>
      </c>
      <c r="C12" s="7" t="s">
        <v>139</v>
      </c>
      <c r="D12" s="6" t="s">
        <v>143</v>
      </c>
      <c r="E12" s="6" t="s">
        <v>134</v>
      </c>
      <c r="F12" s="6" t="s">
        <v>20</v>
      </c>
      <c r="G12" s="6" t="s">
        <v>19</v>
      </c>
      <c r="H12" s="6" t="s">
        <v>144</v>
      </c>
      <c r="I12" s="6">
        <v>94713583</v>
      </c>
      <c r="J12" s="6">
        <v>102100676</v>
      </c>
      <c r="K12" s="6" t="s">
        <v>136</v>
      </c>
      <c r="L12" s="6" t="s">
        <v>136</v>
      </c>
      <c r="M12" s="8">
        <v>14</v>
      </c>
      <c r="N12" s="8">
        <v>1700</v>
      </c>
      <c r="O12" s="8">
        <v>5320</v>
      </c>
      <c r="P12" s="8">
        <f t="shared" si="0"/>
        <v>7020</v>
      </c>
      <c r="Q12" s="3"/>
    </row>
    <row r="13" spans="1:17">
      <c r="A13" s="6">
        <v>6</v>
      </c>
      <c r="B13" s="6" t="s">
        <v>12</v>
      </c>
      <c r="C13" s="7" t="s">
        <v>145</v>
      </c>
      <c r="D13" s="6" t="s">
        <v>40</v>
      </c>
      <c r="E13" s="6" t="s">
        <v>134</v>
      </c>
      <c r="F13" s="6" t="s">
        <v>15</v>
      </c>
      <c r="G13" s="6" t="s">
        <v>40</v>
      </c>
      <c r="H13" s="6" t="s">
        <v>146</v>
      </c>
      <c r="I13" s="6">
        <v>13896447</v>
      </c>
      <c r="J13" s="6">
        <v>103101127</v>
      </c>
      <c r="K13" s="6" t="s">
        <v>18</v>
      </c>
      <c r="L13" s="6" t="s">
        <v>136</v>
      </c>
      <c r="M13" s="8">
        <v>35</v>
      </c>
      <c r="N13" s="8">
        <v>11840</v>
      </c>
      <c r="O13" s="8">
        <v>38870</v>
      </c>
      <c r="P13" s="8">
        <f t="shared" si="0"/>
        <v>50710</v>
      </c>
      <c r="Q13" s="3"/>
    </row>
    <row r="14" spans="1:17">
      <c r="A14" s="6" t="s">
        <v>308</v>
      </c>
      <c r="B14" s="6" t="s">
        <v>12</v>
      </c>
      <c r="C14" s="7" t="s">
        <v>145</v>
      </c>
      <c r="D14" s="6" t="s">
        <v>143</v>
      </c>
      <c r="E14" s="6" t="s">
        <v>134</v>
      </c>
      <c r="F14" s="6" t="s">
        <v>20</v>
      </c>
      <c r="G14" s="6" t="s">
        <v>19</v>
      </c>
      <c r="H14" s="6" t="s">
        <v>147</v>
      </c>
      <c r="I14" s="6">
        <v>13840338</v>
      </c>
      <c r="J14" s="6">
        <v>102101132</v>
      </c>
      <c r="K14" s="6" t="s">
        <v>315</v>
      </c>
      <c r="L14" s="6" t="s">
        <v>315</v>
      </c>
      <c r="M14" s="8">
        <v>60</v>
      </c>
      <c r="N14" s="8">
        <v>416870</v>
      </c>
      <c r="O14" s="8">
        <v>0</v>
      </c>
      <c r="P14" s="8">
        <f t="shared" si="0"/>
        <v>416870</v>
      </c>
      <c r="Q14" s="3"/>
    </row>
    <row r="15" spans="1:17">
      <c r="A15" s="6">
        <v>8</v>
      </c>
      <c r="B15" s="6" t="s">
        <v>12</v>
      </c>
      <c r="C15" s="7" t="s">
        <v>149</v>
      </c>
      <c r="D15" s="6" t="s">
        <v>40</v>
      </c>
      <c r="E15" s="6">
        <v>1</v>
      </c>
      <c r="F15" s="6" t="s">
        <v>15</v>
      </c>
      <c r="G15" s="6" t="s">
        <v>40</v>
      </c>
      <c r="H15" s="6" t="s">
        <v>150</v>
      </c>
      <c r="I15" s="6">
        <v>11277090</v>
      </c>
      <c r="J15" s="6">
        <v>103300393</v>
      </c>
      <c r="K15" s="6" t="s">
        <v>136</v>
      </c>
      <c r="L15" s="6" t="s">
        <v>136</v>
      </c>
      <c r="M15" s="8">
        <v>14</v>
      </c>
      <c r="N15" s="8">
        <v>25</v>
      </c>
      <c r="O15" s="8">
        <v>70</v>
      </c>
      <c r="P15" s="8">
        <f t="shared" si="0"/>
        <v>95</v>
      </c>
      <c r="Q15" s="3"/>
    </row>
    <row r="16" spans="1:17">
      <c r="A16" s="6">
        <v>9</v>
      </c>
      <c r="B16" s="6" t="s">
        <v>12</v>
      </c>
      <c r="C16" s="7" t="s">
        <v>151</v>
      </c>
      <c r="D16" s="6" t="s">
        <v>152</v>
      </c>
      <c r="E16" s="6" t="s">
        <v>134</v>
      </c>
      <c r="F16" s="6" t="s">
        <v>15</v>
      </c>
      <c r="G16" s="6" t="s">
        <v>40</v>
      </c>
      <c r="H16" s="6" t="s">
        <v>153</v>
      </c>
      <c r="I16" s="6">
        <v>10963733</v>
      </c>
      <c r="J16" s="6">
        <v>103300390</v>
      </c>
      <c r="K16" s="6" t="s">
        <v>136</v>
      </c>
      <c r="L16" s="6" t="s">
        <v>136</v>
      </c>
      <c r="M16" s="8">
        <v>11</v>
      </c>
      <c r="N16" s="8">
        <v>5190</v>
      </c>
      <c r="O16" s="8">
        <v>12160</v>
      </c>
      <c r="P16" s="8">
        <f t="shared" si="0"/>
        <v>17350</v>
      </c>
      <c r="Q16" s="3"/>
    </row>
    <row r="17" spans="1:17">
      <c r="A17" s="6">
        <v>10</v>
      </c>
      <c r="B17" s="6" t="s">
        <v>12</v>
      </c>
      <c r="C17" s="7" t="s">
        <v>151</v>
      </c>
      <c r="D17" s="6" t="s">
        <v>155</v>
      </c>
      <c r="E17" s="6" t="s">
        <v>134</v>
      </c>
      <c r="F17" s="6" t="s">
        <v>28</v>
      </c>
      <c r="G17" s="6" t="s">
        <v>29</v>
      </c>
      <c r="H17" s="6" t="s">
        <v>156</v>
      </c>
      <c r="I17" s="6">
        <v>14151289</v>
      </c>
      <c r="J17" s="6">
        <v>103300396</v>
      </c>
      <c r="K17" s="6" t="s">
        <v>136</v>
      </c>
      <c r="L17" s="6" t="s">
        <v>136</v>
      </c>
      <c r="M17" s="8">
        <v>14</v>
      </c>
      <c r="N17" s="8">
        <v>190</v>
      </c>
      <c r="O17" s="8">
        <v>440</v>
      </c>
      <c r="P17" s="8">
        <f t="shared" si="0"/>
        <v>630</v>
      </c>
      <c r="Q17" s="3"/>
    </row>
    <row r="18" spans="1:17">
      <c r="A18" s="6">
        <v>11</v>
      </c>
      <c r="B18" s="6" t="s">
        <v>12</v>
      </c>
      <c r="C18" s="7" t="s">
        <v>151</v>
      </c>
      <c r="D18" s="6" t="s">
        <v>14</v>
      </c>
      <c r="E18" s="6" t="s">
        <v>134</v>
      </c>
      <c r="F18" s="6" t="s">
        <v>15</v>
      </c>
      <c r="G18" s="6" t="s">
        <v>40</v>
      </c>
      <c r="H18" s="6" t="s">
        <v>157</v>
      </c>
      <c r="I18" s="6">
        <v>13854425</v>
      </c>
      <c r="J18" s="6">
        <v>103300394</v>
      </c>
      <c r="K18" s="6" t="s">
        <v>136</v>
      </c>
      <c r="L18" s="6" t="s">
        <v>136</v>
      </c>
      <c r="M18" s="8">
        <v>18</v>
      </c>
      <c r="N18" s="8">
        <v>460</v>
      </c>
      <c r="O18" s="8">
        <v>3740</v>
      </c>
      <c r="P18" s="8">
        <f t="shared" si="0"/>
        <v>4200</v>
      </c>
      <c r="Q18" s="3"/>
    </row>
    <row r="19" spans="1:17">
      <c r="A19" s="6">
        <v>12</v>
      </c>
      <c r="B19" s="6" t="s">
        <v>12</v>
      </c>
      <c r="C19" s="7" t="s">
        <v>158</v>
      </c>
      <c r="D19" s="6" t="s">
        <v>19</v>
      </c>
      <c r="E19" s="6" t="s">
        <v>134</v>
      </c>
      <c r="F19" s="6" t="s">
        <v>20</v>
      </c>
      <c r="G19" s="6" t="s">
        <v>19</v>
      </c>
      <c r="H19" s="6" t="s">
        <v>159</v>
      </c>
      <c r="I19" s="6">
        <v>95651959</v>
      </c>
      <c r="J19" s="6">
        <v>102101128</v>
      </c>
      <c r="K19" s="6" t="s">
        <v>160</v>
      </c>
      <c r="L19" s="6" t="s">
        <v>160</v>
      </c>
      <c r="M19" s="8">
        <v>30</v>
      </c>
      <c r="N19" s="8">
        <v>87870</v>
      </c>
      <c r="O19" s="8">
        <v>21610</v>
      </c>
      <c r="P19" s="8">
        <f t="shared" si="0"/>
        <v>109480</v>
      </c>
      <c r="Q19" s="3"/>
    </row>
    <row r="20" spans="1:17">
      <c r="A20" s="6">
        <v>13</v>
      </c>
      <c r="B20" s="6" t="s">
        <v>12</v>
      </c>
      <c r="C20" s="7" t="s">
        <v>158</v>
      </c>
      <c r="D20" s="6" t="s">
        <v>155</v>
      </c>
      <c r="E20" s="6" t="s">
        <v>134</v>
      </c>
      <c r="F20" s="6" t="s">
        <v>28</v>
      </c>
      <c r="G20" s="6" t="s">
        <v>29</v>
      </c>
      <c r="H20" s="6" t="s">
        <v>161</v>
      </c>
      <c r="I20" s="6">
        <v>94056144</v>
      </c>
      <c r="J20" s="6">
        <v>102101129</v>
      </c>
      <c r="K20" s="6" t="s">
        <v>160</v>
      </c>
      <c r="L20" s="6" t="s">
        <v>160</v>
      </c>
      <c r="M20" s="8">
        <v>19</v>
      </c>
      <c r="N20" s="8">
        <v>41560</v>
      </c>
      <c r="O20" s="8">
        <v>19840</v>
      </c>
      <c r="P20" s="8">
        <f t="shared" si="0"/>
        <v>61400</v>
      </c>
      <c r="Q20" s="3"/>
    </row>
    <row r="21" spans="1:17">
      <c r="A21" s="6">
        <v>14</v>
      </c>
      <c r="B21" s="6" t="s">
        <v>12</v>
      </c>
      <c r="C21" s="7" t="s">
        <v>158</v>
      </c>
      <c r="D21" s="6" t="s">
        <v>162</v>
      </c>
      <c r="E21" s="6" t="s">
        <v>134</v>
      </c>
      <c r="F21" s="6" t="s">
        <v>20</v>
      </c>
      <c r="G21" s="6" t="s">
        <v>19</v>
      </c>
      <c r="H21" s="6" t="s">
        <v>163</v>
      </c>
      <c r="I21" s="6">
        <v>13499898</v>
      </c>
      <c r="J21" s="6">
        <v>102101130</v>
      </c>
      <c r="K21" s="6" t="s">
        <v>315</v>
      </c>
      <c r="L21" s="6" t="s">
        <v>315</v>
      </c>
      <c r="M21" s="8">
        <v>28</v>
      </c>
      <c r="N21" s="8">
        <v>54450</v>
      </c>
      <c r="O21" s="8">
        <v>28610</v>
      </c>
      <c r="P21" s="8">
        <f t="shared" si="0"/>
        <v>83060</v>
      </c>
      <c r="Q21" s="3"/>
    </row>
    <row r="22" spans="1:17">
      <c r="A22" s="6">
        <v>15</v>
      </c>
      <c r="B22" s="6" t="s">
        <v>12</v>
      </c>
      <c r="C22" s="7" t="s">
        <v>158</v>
      </c>
      <c r="D22" s="6" t="s">
        <v>152</v>
      </c>
      <c r="E22" s="6" t="s">
        <v>134</v>
      </c>
      <c r="F22" s="6" t="s">
        <v>15</v>
      </c>
      <c r="G22" s="6" t="s">
        <v>40</v>
      </c>
      <c r="H22" s="6" t="s">
        <v>164</v>
      </c>
      <c r="I22" s="6">
        <v>94056143</v>
      </c>
      <c r="J22" s="6">
        <v>102101131</v>
      </c>
      <c r="K22" s="6" t="s">
        <v>315</v>
      </c>
      <c r="L22" s="6" t="s">
        <v>315</v>
      </c>
      <c r="M22" s="8">
        <v>35</v>
      </c>
      <c r="N22" s="8">
        <v>64310</v>
      </c>
      <c r="O22" s="8">
        <v>19100</v>
      </c>
      <c r="P22" s="8">
        <f t="shared" si="0"/>
        <v>83410</v>
      </c>
      <c r="Q22" s="3"/>
    </row>
    <row r="23" spans="1:17">
      <c r="A23" s="6">
        <v>16</v>
      </c>
      <c r="B23" s="6" t="s">
        <v>12</v>
      </c>
      <c r="C23" s="7" t="s">
        <v>165</v>
      </c>
      <c r="D23" s="6" t="s">
        <v>143</v>
      </c>
      <c r="E23" s="6" t="s">
        <v>134</v>
      </c>
      <c r="F23" s="6" t="s">
        <v>20</v>
      </c>
      <c r="G23" s="6" t="s">
        <v>19</v>
      </c>
      <c r="H23" s="6" t="s">
        <v>166</v>
      </c>
      <c r="I23" s="6">
        <v>94877355</v>
      </c>
      <c r="J23" s="6">
        <v>102100665</v>
      </c>
      <c r="K23" s="6" t="s">
        <v>136</v>
      </c>
      <c r="L23" s="6" t="s">
        <v>136</v>
      </c>
      <c r="M23" s="8">
        <v>35</v>
      </c>
      <c r="N23" s="8">
        <v>15870</v>
      </c>
      <c r="O23" s="8">
        <v>52330</v>
      </c>
      <c r="P23" s="8">
        <f t="shared" si="0"/>
        <v>68200</v>
      </c>
      <c r="Q23" s="3"/>
    </row>
    <row r="24" spans="1:17">
      <c r="A24" s="6">
        <v>17</v>
      </c>
      <c r="B24" s="6" t="s">
        <v>12</v>
      </c>
      <c r="C24" s="7" t="s">
        <v>12</v>
      </c>
      <c r="D24" s="6" t="s">
        <v>318</v>
      </c>
      <c r="E24" s="6" t="s">
        <v>134</v>
      </c>
      <c r="F24" s="6" t="s">
        <v>20</v>
      </c>
      <c r="G24" s="6" t="s">
        <v>19</v>
      </c>
      <c r="H24" s="6" t="s">
        <v>167</v>
      </c>
      <c r="I24" s="6">
        <v>13848950</v>
      </c>
      <c r="J24" s="6">
        <v>102100673</v>
      </c>
      <c r="K24" s="6" t="s">
        <v>136</v>
      </c>
      <c r="L24" s="6" t="s">
        <v>136</v>
      </c>
      <c r="M24" s="8">
        <v>9</v>
      </c>
      <c r="N24" s="8">
        <v>250</v>
      </c>
      <c r="O24" s="8">
        <v>685</v>
      </c>
      <c r="P24" s="8">
        <f t="shared" si="0"/>
        <v>935</v>
      </c>
      <c r="Q24" s="3"/>
    </row>
    <row r="25" spans="1:17">
      <c r="A25" s="6">
        <v>18</v>
      </c>
      <c r="B25" s="6" t="s">
        <v>12</v>
      </c>
      <c r="C25" s="7" t="s">
        <v>12</v>
      </c>
      <c r="D25" s="6" t="s">
        <v>319</v>
      </c>
      <c r="E25" s="6" t="s">
        <v>134</v>
      </c>
      <c r="F25" s="6" t="s">
        <v>20</v>
      </c>
      <c r="G25" s="6" t="s">
        <v>19</v>
      </c>
      <c r="H25" s="6" t="s">
        <v>168</v>
      </c>
      <c r="I25" s="6">
        <v>13880379</v>
      </c>
      <c r="J25" s="6">
        <v>102100667</v>
      </c>
      <c r="K25" s="6" t="s">
        <v>136</v>
      </c>
      <c r="L25" s="6" t="s">
        <v>136</v>
      </c>
      <c r="M25" s="8">
        <v>28</v>
      </c>
      <c r="N25" s="8">
        <v>2560</v>
      </c>
      <c r="O25" s="8">
        <v>7770</v>
      </c>
      <c r="P25" s="8">
        <f t="shared" si="0"/>
        <v>10330</v>
      </c>
      <c r="Q25" s="3"/>
    </row>
    <row r="26" spans="1:17">
      <c r="A26" s="6">
        <v>19</v>
      </c>
      <c r="B26" s="6" t="s">
        <v>12</v>
      </c>
      <c r="C26" s="7" t="s">
        <v>12</v>
      </c>
      <c r="D26" s="6" t="s">
        <v>320</v>
      </c>
      <c r="E26" s="6" t="s">
        <v>134</v>
      </c>
      <c r="F26" s="6" t="s">
        <v>20</v>
      </c>
      <c r="G26" s="6" t="s">
        <v>19</v>
      </c>
      <c r="H26" s="6" t="s">
        <v>169</v>
      </c>
      <c r="I26" s="6">
        <v>13881839</v>
      </c>
      <c r="J26" s="6">
        <v>102100674</v>
      </c>
      <c r="K26" s="6" t="s">
        <v>136</v>
      </c>
      <c r="L26" s="6" t="s">
        <v>136</v>
      </c>
      <c r="M26" s="8">
        <v>11</v>
      </c>
      <c r="N26" s="8">
        <v>830</v>
      </c>
      <c r="O26" s="8">
        <v>2050</v>
      </c>
      <c r="P26" s="8">
        <f t="shared" si="0"/>
        <v>2880</v>
      </c>
      <c r="Q26" s="3"/>
    </row>
    <row r="27" spans="1:17">
      <c r="A27" s="6">
        <v>20</v>
      </c>
      <c r="B27" s="6" t="s">
        <v>12</v>
      </c>
      <c r="C27" s="7" t="s">
        <v>170</v>
      </c>
      <c r="D27" s="6" t="s">
        <v>112</v>
      </c>
      <c r="E27" s="6" t="s">
        <v>134</v>
      </c>
      <c r="F27" s="6" t="s">
        <v>20</v>
      </c>
      <c r="G27" s="6" t="s">
        <v>19</v>
      </c>
      <c r="H27" s="6" t="s">
        <v>171</v>
      </c>
      <c r="I27" s="6">
        <v>11902291</v>
      </c>
      <c r="J27" s="6">
        <v>102100657</v>
      </c>
      <c r="K27" s="6" t="s">
        <v>136</v>
      </c>
      <c r="L27" s="6" t="s">
        <v>136</v>
      </c>
      <c r="M27" s="8">
        <v>14</v>
      </c>
      <c r="N27" s="8">
        <v>1940</v>
      </c>
      <c r="O27" s="8">
        <v>4515</v>
      </c>
      <c r="P27" s="8">
        <f t="shared" si="0"/>
        <v>6455</v>
      </c>
      <c r="Q27" s="3"/>
    </row>
    <row r="28" spans="1:17">
      <c r="A28" s="6">
        <v>21</v>
      </c>
      <c r="B28" s="6" t="s">
        <v>12</v>
      </c>
      <c r="C28" s="7" t="s">
        <v>172</v>
      </c>
      <c r="D28" s="6" t="s">
        <v>14</v>
      </c>
      <c r="E28" s="6" t="s">
        <v>134</v>
      </c>
      <c r="F28" s="6" t="s">
        <v>15</v>
      </c>
      <c r="G28" s="6" t="s">
        <v>40</v>
      </c>
      <c r="H28" s="6" t="s">
        <v>173</v>
      </c>
      <c r="I28" s="6">
        <v>11378544</v>
      </c>
      <c r="J28" s="6">
        <v>103300395</v>
      </c>
      <c r="K28" s="6" t="s">
        <v>136</v>
      </c>
      <c r="L28" s="6" t="s">
        <v>136</v>
      </c>
      <c r="M28" s="8">
        <v>14</v>
      </c>
      <c r="N28" s="8">
        <v>6360</v>
      </c>
      <c r="O28" s="8">
        <v>17400</v>
      </c>
      <c r="P28" s="8">
        <f t="shared" si="0"/>
        <v>23760</v>
      </c>
      <c r="Q28" s="3"/>
    </row>
    <row r="29" spans="1:17">
      <c r="A29" s="6">
        <v>22</v>
      </c>
      <c r="B29" s="6" t="s">
        <v>12</v>
      </c>
      <c r="C29" s="7" t="s">
        <v>174</v>
      </c>
      <c r="D29" s="6" t="s">
        <v>175</v>
      </c>
      <c r="E29" s="6">
        <v>3</v>
      </c>
      <c r="F29" s="6" t="s">
        <v>20</v>
      </c>
      <c r="G29" s="6" t="s">
        <v>19</v>
      </c>
      <c r="H29" s="6" t="s">
        <v>176</v>
      </c>
      <c r="I29" s="6">
        <v>11846657</v>
      </c>
      <c r="J29" s="6">
        <v>102101126</v>
      </c>
      <c r="K29" s="6" t="s">
        <v>136</v>
      </c>
      <c r="L29" s="6" t="s">
        <v>136</v>
      </c>
      <c r="M29" s="8">
        <v>35</v>
      </c>
      <c r="N29" s="8">
        <v>15290</v>
      </c>
      <c r="O29" s="8">
        <v>35840</v>
      </c>
      <c r="P29" s="8">
        <f t="shared" si="0"/>
        <v>51130</v>
      </c>
      <c r="Q29" s="3"/>
    </row>
    <row r="30" spans="1:17">
      <c r="A30" s="6">
        <v>23</v>
      </c>
      <c r="B30" s="6" t="s">
        <v>12</v>
      </c>
      <c r="C30" s="7" t="s">
        <v>177</v>
      </c>
      <c r="D30" s="6" t="s">
        <v>112</v>
      </c>
      <c r="E30" s="6" t="s">
        <v>134</v>
      </c>
      <c r="F30" s="6" t="s">
        <v>20</v>
      </c>
      <c r="G30" s="6" t="s">
        <v>19</v>
      </c>
      <c r="H30" s="6" t="s">
        <v>178</v>
      </c>
      <c r="I30" s="6">
        <v>30487001</v>
      </c>
      <c r="J30" s="6">
        <v>102100660</v>
      </c>
      <c r="K30" s="6" t="s">
        <v>136</v>
      </c>
      <c r="L30" s="6" t="s">
        <v>136</v>
      </c>
      <c r="M30" s="8">
        <v>2</v>
      </c>
      <c r="N30" s="8">
        <v>150</v>
      </c>
      <c r="O30" s="8">
        <v>520</v>
      </c>
      <c r="P30" s="8">
        <f t="shared" si="0"/>
        <v>670</v>
      </c>
      <c r="Q30" s="3"/>
    </row>
    <row r="31" spans="1:17">
      <c r="A31" s="6">
        <v>24</v>
      </c>
      <c r="B31" s="6" t="s">
        <v>12</v>
      </c>
      <c r="C31" s="7" t="s">
        <v>179</v>
      </c>
      <c r="D31" s="6" t="s">
        <v>154</v>
      </c>
      <c r="E31" s="6"/>
      <c r="F31" s="6" t="s">
        <v>28</v>
      </c>
      <c r="G31" s="6" t="s">
        <v>29</v>
      </c>
      <c r="H31" s="6" t="s">
        <v>180</v>
      </c>
      <c r="I31" s="6">
        <v>15328363</v>
      </c>
      <c r="J31" s="6">
        <v>103300981</v>
      </c>
      <c r="K31" s="6" t="s">
        <v>44</v>
      </c>
      <c r="L31" s="6" t="s">
        <v>44</v>
      </c>
      <c r="M31" s="8">
        <v>28</v>
      </c>
      <c r="N31" s="8">
        <v>1000</v>
      </c>
      <c r="O31" s="8">
        <v>0</v>
      </c>
      <c r="P31" s="8">
        <f>SUM(N31:O31)</f>
        <v>1000</v>
      </c>
      <c r="Q31" s="3"/>
    </row>
    <row r="32" spans="1:17">
      <c r="A32" s="6">
        <v>25</v>
      </c>
      <c r="B32" s="6" t="s">
        <v>12</v>
      </c>
      <c r="C32" s="7" t="s">
        <v>181</v>
      </c>
      <c r="D32" s="6" t="s">
        <v>19</v>
      </c>
      <c r="E32" s="6"/>
      <c r="F32" s="6" t="s">
        <v>20</v>
      </c>
      <c r="G32" s="6" t="s">
        <v>19</v>
      </c>
      <c r="H32" s="6" t="s">
        <v>182</v>
      </c>
      <c r="I32" s="6">
        <v>15433313</v>
      </c>
      <c r="J32" s="6">
        <v>102200017</v>
      </c>
      <c r="K32" s="6" t="s">
        <v>44</v>
      </c>
      <c r="L32" s="6" t="s">
        <v>44</v>
      </c>
      <c r="M32" s="8">
        <v>22</v>
      </c>
      <c r="N32" s="8">
        <v>5260</v>
      </c>
      <c r="O32" s="8">
        <v>0</v>
      </c>
      <c r="P32" s="8">
        <f t="shared" si="0"/>
        <v>5260</v>
      </c>
      <c r="Q32" s="3"/>
    </row>
    <row r="33" spans="1:18">
      <c r="A33" s="6">
        <v>26</v>
      </c>
      <c r="B33" s="6" t="s">
        <v>12</v>
      </c>
      <c r="C33" s="7" t="s">
        <v>183</v>
      </c>
      <c r="D33" s="6" t="s">
        <v>184</v>
      </c>
      <c r="E33" s="6"/>
      <c r="F33" s="6" t="s">
        <v>20</v>
      </c>
      <c r="G33" s="6" t="s">
        <v>19</v>
      </c>
      <c r="H33" s="6" t="s">
        <v>185</v>
      </c>
      <c r="I33" s="6">
        <v>15423605</v>
      </c>
      <c r="J33" s="6">
        <v>102200011</v>
      </c>
      <c r="K33" s="6" t="s">
        <v>44</v>
      </c>
      <c r="L33" s="6" t="s">
        <v>44</v>
      </c>
      <c r="M33" s="8">
        <v>35</v>
      </c>
      <c r="N33" s="8">
        <v>10030</v>
      </c>
      <c r="O33" s="8">
        <v>0</v>
      </c>
      <c r="P33" s="8">
        <f t="shared" si="0"/>
        <v>10030</v>
      </c>
      <c r="Q33" s="3"/>
    </row>
    <row r="34" spans="1:18">
      <c r="A34" s="6">
        <v>27</v>
      </c>
      <c r="B34" s="6" t="s">
        <v>12</v>
      </c>
      <c r="C34" s="7" t="s">
        <v>186</v>
      </c>
      <c r="D34" s="6" t="s">
        <v>112</v>
      </c>
      <c r="E34" s="6"/>
      <c r="F34" s="6" t="s">
        <v>20</v>
      </c>
      <c r="G34" s="6" t="s">
        <v>19</v>
      </c>
      <c r="H34" s="6" t="s">
        <v>187</v>
      </c>
      <c r="I34" s="6">
        <v>15434134</v>
      </c>
      <c r="J34" s="6">
        <v>102200005</v>
      </c>
      <c r="K34" s="6" t="s">
        <v>44</v>
      </c>
      <c r="L34" s="6" t="s">
        <v>44</v>
      </c>
      <c r="M34" s="8">
        <v>14</v>
      </c>
      <c r="N34" s="8">
        <v>2230</v>
      </c>
      <c r="O34" s="8">
        <v>0</v>
      </c>
      <c r="P34" s="8">
        <f t="shared" si="0"/>
        <v>2230</v>
      </c>
      <c r="Q34" s="3"/>
    </row>
    <row r="35" spans="1:18">
      <c r="A35" s="6">
        <v>28</v>
      </c>
      <c r="B35" s="6" t="s">
        <v>12</v>
      </c>
      <c r="C35" s="7" t="s">
        <v>188</v>
      </c>
      <c r="D35" s="6" t="s">
        <v>112</v>
      </c>
      <c r="E35" s="6"/>
      <c r="F35" s="6" t="s">
        <v>20</v>
      </c>
      <c r="G35" s="6" t="s">
        <v>19</v>
      </c>
      <c r="H35" s="6" t="s">
        <v>189</v>
      </c>
      <c r="I35" s="6">
        <v>15433489</v>
      </c>
      <c r="J35" s="6">
        <v>102200006</v>
      </c>
      <c r="K35" s="6" t="s">
        <v>44</v>
      </c>
      <c r="L35" s="6" t="s">
        <v>44</v>
      </c>
      <c r="M35" s="8">
        <v>14</v>
      </c>
      <c r="N35" s="8">
        <v>5270</v>
      </c>
      <c r="O35" s="8">
        <v>0</v>
      </c>
      <c r="P35" s="8">
        <f t="shared" si="0"/>
        <v>5270</v>
      </c>
      <c r="Q35" s="3"/>
    </row>
    <row r="36" spans="1:18">
      <c r="A36" s="6">
        <v>29</v>
      </c>
      <c r="B36" s="6" t="s">
        <v>12</v>
      </c>
      <c r="C36" s="7" t="s">
        <v>190</v>
      </c>
      <c r="D36" s="6" t="s">
        <v>19</v>
      </c>
      <c r="E36" s="6"/>
      <c r="F36" s="6" t="s">
        <v>20</v>
      </c>
      <c r="G36" s="6" t="s">
        <v>19</v>
      </c>
      <c r="H36" s="6" t="s">
        <v>191</v>
      </c>
      <c r="I36" s="6">
        <v>15441265</v>
      </c>
      <c r="J36" s="6">
        <v>102200007</v>
      </c>
      <c r="K36" s="6" t="s">
        <v>44</v>
      </c>
      <c r="L36" s="6" t="s">
        <v>44</v>
      </c>
      <c r="M36" s="8">
        <v>9</v>
      </c>
      <c r="N36" s="8">
        <v>2600</v>
      </c>
      <c r="O36" s="8">
        <v>0</v>
      </c>
      <c r="P36" s="8">
        <f t="shared" si="0"/>
        <v>2600</v>
      </c>
      <c r="Q36" s="3"/>
    </row>
    <row r="37" spans="1:18">
      <c r="A37" s="6">
        <v>30</v>
      </c>
      <c r="B37" s="6" t="s">
        <v>12</v>
      </c>
      <c r="C37" s="7" t="s">
        <v>192</v>
      </c>
      <c r="D37" s="6" t="s">
        <v>112</v>
      </c>
      <c r="E37" s="6"/>
      <c r="F37" s="6" t="s">
        <v>20</v>
      </c>
      <c r="G37" s="6" t="s">
        <v>19</v>
      </c>
      <c r="H37" s="6" t="s">
        <v>193</v>
      </c>
      <c r="I37" s="6">
        <v>15660923</v>
      </c>
      <c r="J37" s="6">
        <v>102200008</v>
      </c>
      <c r="K37" s="6" t="s">
        <v>44</v>
      </c>
      <c r="L37" s="6" t="s">
        <v>44</v>
      </c>
      <c r="M37" s="8">
        <v>9</v>
      </c>
      <c r="N37" s="8">
        <v>2030</v>
      </c>
      <c r="O37" s="8">
        <v>0</v>
      </c>
      <c r="P37" s="8">
        <f t="shared" si="0"/>
        <v>2030</v>
      </c>
      <c r="Q37" s="3"/>
    </row>
    <row r="38" spans="1:18">
      <c r="A38" s="6">
        <v>31</v>
      </c>
      <c r="B38" s="6" t="s">
        <v>12</v>
      </c>
      <c r="C38" s="7" t="s">
        <v>194</v>
      </c>
      <c r="D38" s="6" t="s">
        <v>19</v>
      </c>
      <c r="E38" s="6"/>
      <c r="F38" s="6" t="s">
        <v>20</v>
      </c>
      <c r="G38" s="6" t="s">
        <v>19</v>
      </c>
      <c r="H38" s="6" t="s">
        <v>195</v>
      </c>
      <c r="I38" s="6">
        <v>15328662</v>
      </c>
      <c r="J38" s="6">
        <v>102200009</v>
      </c>
      <c r="K38" s="6" t="s">
        <v>44</v>
      </c>
      <c r="L38" s="6" t="s">
        <v>44</v>
      </c>
      <c r="M38" s="8">
        <v>9</v>
      </c>
      <c r="N38" s="8">
        <v>1170</v>
      </c>
      <c r="O38" s="8">
        <v>0</v>
      </c>
      <c r="P38" s="8">
        <f t="shared" si="0"/>
        <v>1170</v>
      </c>
      <c r="Q38" s="3"/>
    </row>
    <row r="39" spans="1:18">
      <c r="A39" s="6">
        <v>32</v>
      </c>
      <c r="B39" s="6" t="s">
        <v>12</v>
      </c>
      <c r="C39" s="7" t="s">
        <v>196</v>
      </c>
      <c r="D39" s="6" t="s">
        <v>112</v>
      </c>
      <c r="E39" s="6"/>
      <c r="F39" s="6" t="s">
        <v>20</v>
      </c>
      <c r="G39" s="6" t="s">
        <v>19</v>
      </c>
      <c r="H39" s="6" t="s">
        <v>197</v>
      </c>
      <c r="I39" s="6">
        <v>15407312</v>
      </c>
      <c r="J39" s="6">
        <v>102200010</v>
      </c>
      <c r="K39" s="6" t="s">
        <v>44</v>
      </c>
      <c r="L39" s="6" t="s">
        <v>44</v>
      </c>
      <c r="M39" s="8">
        <v>9</v>
      </c>
      <c r="N39" s="8">
        <v>625</v>
      </c>
      <c r="O39" s="8">
        <v>0</v>
      </c>
      <c r="P39" s="8">
        <f t="shared" si="0"/>
        <v>625</v>
      </c>
      <c r="Q39" s="3"/>
    </row>
    <row r="40" spans="1:18">
      <c r="A40" s="6">
        <v>33</v>
      </c>
      <c r="B40" s="6" t="s">
        <v>12</v>
      </c>
      <c r="C40" s="7" t="s">
        <v>198</v>
      </c>
      <c r="D40" s="6" t="s">
        <v>122</v>
      </c>
      <c r="E40" s="6"/>
      <c r="F40" s="6" t="s">
        <v>20</v>
      </c>
      <c r="G40" s="6" t="s">
        <v>19</v>
      </c>
      <c r="H40" s="6" t="s">
        <v>199</v>
      </c>
      <c r="I40" s="6">
        <v>2615694</v>
      </c>
      <c r="J40" s="6">
        <v>101998532</v>
      </c>
      <c r="K40" s="6" t="s">
        <v>136</v>
      </c>
      <c r="L40" s="6" t="s">
        <v>136</v>
      </c>
      <c r="M40" s="8" t="s">
        <v>200</v>
      </c>
      <c r="N40" s="8">
        <v>226</v>
      </c>
      <c r="O40" s="8">
        <v>573</v>
      </c>
      <c r="P40" s="8">
        <f t="shared" si="0"/>
        <v>799</v>
      </c>
      <c r="Q40" s="3"/>
    </row>
    <row r="41" spans="1:18" ht="28.5">
      <c r="A41" s="6">
        <v>34</v>
      </c>
      <c r="B41" s="6" t="s">
        <v>12</v>
      </c>
      <c r="C41" s="7" t="s">
        <v>201</v>
      </c>
      <c r="D41" s="6" t="s">
        <v>202</v>
      </c>
      <c r="E41" s="6"/>
      <c r="F41" s="6" t="s">
        <v>20</v>
      </c>
      <c r="G41" s="6" t="s">
        <v>19</v>
      </c>
      <c r="H41" s="6" t="s">
        <v>203</v>
      </c>
      <c r="I41" s="6">
        <v>9045013</v>
      </c>
      <c r="J41" s="6">
        <v>102220548</v>
      </c>
      <c r="K41" s="6" t="s">
        <v>44</v>
      </c>
      <c r="L41" s="6" t="s">
        <v>44</v>
      </c>
      <c r="M41" s="8">
        <v>14</v>
      </c>
      <c r="N41" s="8">
        <v>297</v>
      </c>
      <c r="O41" s="8">
        <v>0</v>
      </c>
      <c r="P41" s="8">
        <f t="shared" si="0"/>
        <v>297</v>
      </c>
      <c r="Q41" s="3"/>
    </row>
    <row r="42" spans="1:18">
      <c r="A42" s="6">
        <v>35</v>
      </c>
      <c r="B42" s="6" t="s">
        <v>12</v>
      </c>
      <c r="C42" s="7" t="s">
        <v>204</v>
      </c>
      <c r="D42" s="6" t="s">
        <v>202</v>
      </c>
      <c r="E42" s="6"/>
      <c r="F42" s="6" t="s">
        <v>20</v>
      </c>
      <c r="G42" s="6" t="s">
        <v>19</v>
      </c>
      <c r="H42" s="6" t="s">
        <v>205</v>
      </c>
      <c r="I42" s="6">
        <v>90449021</v>
      </c>
      <c r="J42" s="6">
        <v>102220549</v>
      </c>
      <c r="K42" s="6" t="s">
        <v>44</v>
      </c>
      <c r="L42" s="6" t="s">
        <v>44</v>
      </c>
      <c r="M42" s="8">
        <v>15</v>
      </c>
      <c r="N42" s="8">
        <v>1090</v>
      </c>
      <c r="O42" s="8">
        <v>0</v>
      </c>
      <c r="P42" s="8">
        <f t="shared" si="0"/>
        <v>1090</v>
      </c>
      <c r="Q42" s="3"/>
    </row>
    <row r="43" spans="1:18">
      <c r="A43" s="6">
        <v>36</v>
      </c>
      <c r="B43" s="6" t="s">
        <v>12</v>
      </c>
      <c r="C43" s="7" t="s">
        <v>206</v>
      </c>
      <c r="D43" s="6" t="s">
        <v>202</v>
      </c>
      <c r="E43" s="6"/>
      <c r="F43" s="6" t="s">
        <v>20</v>
      </c>
      <c r="G43" s="6" t="s">
        <v>19</v>
      </c>
      <c r="H43" s="6" t="s">
        <v>207</v>
      </c>
      <c r="I43" s="6">
        <v>14734676</v>
      </c>
      <c r="J43" s="6">
        <v>102220547</v>
      </c>
      <c r="K43" s="6" t="s">
        <v>44</v>
      </c>
      <c r="L43" s="6" t="s">
        <v>44</v>
      </c>
      <c r="M43" s="8">
        <v>15</v>
      </c>
      <c r="N43" s="8">
        <v>278</v>
      </c>
      <c r="O43" s="8">
        <v>0</v>
      </c>
      <c r="P43" s="8">
        <f t="shared" si="0"/>
        <v>278</v>
      </c>
      <c r="Q43" s="3"/>
    </row>
    <row r="44" spans="1:18">
      <c r="A44" s="6">
        <v>37</v>
      </c>
      <c r="B44" s="6" t="s">
        <v>12</v>
      </c>
      <c r="C44" s="7" t="s">
        <v>208</v>
      </c>
      <c r="D44" s="6" t="s">
        <v>209</v>
      </c>
      <c r="E44" s="6"/>
      <c r="F44" s="6" t="s">
        <v>20</v>
      </c>
      <c r="G44" s="6" t="s">
        <v>19</v>
      </c>
      <c r="H44" s="6" t="s">
        <v>210</v>
      </c>
      <c r="I44" s="6">
        <v>12187148</v>
      </c>
      <c r="J44" s="6">
        <v>102220653</v>
      </c>
      <c r="K44" s="6" t="s">
        <v>44</v>
      </c>
      <c r="L44" s="6" t="s">
        <v>44</v>
      </c>
      <c r="M44" s="8">
        <v>15</v>
      </c>
      <c r="N44" s="8">
        <v>278</v>
      </c>
      <c r="O44" s="8">
        <v>0</v>
      </c>
      <c r="P44" s="29">
        <f>SUM(N44:O44)</f>
        <v>278</v>
      </c>
      <c r="Q44" s="3"/>
      <c r="R44" s="30"/>
    </row>
    <row r="45" spans="1:18">
      <c r="A45" s="6">
        <v>38</v>
      </c>
      <c r="B45" s="6" t="s">
        <v>12</v>
      </c>
      <c r="C45" s="7" t="s">
        <v>211</v>
      </c>
      <c r="D45" s="6" t="s">
        <v>127</v>
      </c>
      <c r="E45" s="6"/>
      <c r="F45" s="6" t="s">
        <v>15</v>
      </c>
      <c r="G45" s="6" t="s">
        <v>40</v>
      </c>
      <c r="H45" s="6" t="s">
        <v>212</v>
      </c>
      <c r="I45" s="6">
        <v>290519825</v>
      </c>
      <c r="J45" s="6">
        <v>101998788</v>
      </c>
      <c r="K45" s="6" t="s">
        <v>136</v>
      </c>
      <c r="L45" s="6" t="s">
        <v>136</v>
      </c>
      <c r="M45" s="8">
        <v>11</v>
      </c>
      <c r="N45" s="8">
        <v>625</v>
      </c>
      <c r="O45" s="8">
        <v>0</v>
      </c>
      <c r="P45" s="29">
        <f>SUM(N45:O45)</f>
        <v>625</v>
      </c>
      <c r="Q45" s="3"/>
      <c r="R45" s="30"/>
    </row>
    <row r="46" spans="1:18">
      <c r="A46" s="6">
        <v>39</v>
      </c>
      <c r="B46" s="6" t="s">
        <v>12</v>
      </c>
      <c r="C46" s="7" t="s">
        <v>289</v>
      </c>
      <c r="D46" s="6" t="s">
        <v>292</v>
      </c>
      <c r="E46" s="6"/>
      <c r="F46" s="6" t="s">
        <v>291</v>
      </c>
      <c r="G46" s="6" t="s">
        <v>290</v>
      </c>
      <c r="H46" s="6" t="s">
        <v>305</v>
      </c>
      <c r="I46" s="6">
        <v>90450066</v>
      </c>
      <c r="J46" s="28">
        <v>27356086</v>
      </c>
      <c r="K46" s="6" t="s">
        <v>136</v>
      </c>
      <c r="L46" s="6" t="s">
        <v>136</v>
      </c>
      <c r="M46" s="8">
        <v>14</v>
      </c>
      <c r="N46" s="8">
        <v>3000</v>
      </c>
      <c r="O46" s="8">
        <v>0</v>
      </c>
      <c r="P46" s="31">
        <f>SUM(N46:O46)</f>
        <v>3000</v>
      </c>
      <c r="Q46" s="3"/>
    </row>
    <row r="47" spans="1:18">
      <c r="A47" s="6">
        <v>40</v>
      </c>
      <c r="B47" s="6" t="s">
        <v>12</v>
      </c>
      <c r="C47" s="7" t="s">
        <v>293</v>
      </c>
      <c r="D47" s="6" t="s">
        <v>295</v>
      </c>
      <c r="E47" s="6"/>
      <c r="F47" s="6" t="s">
        <v>20</v>
      </c>
      <c r="G47" s="6" t="s">
        <v>19</v>
      </c>
      <c r="H47" s="6" t="s">
        <v>306</v>
      </c>
      <c r="I47" s="6">
        <v>94476316</v>
      </c>
      <c r="J47" s="28">
        <v>25405133</v>
      </c>
      <c r="K47" s="6" t="s">
        <v>44</v>
      </c>
      <c r="L47" s="6" t="s">
        <v>44</v>
      </c>
      <c r="M47" s="8">
        <v>18</v>
      </c>
      <c r="N47" s="8">
        <v>2000</v>
      </c>
      <c r="O47" s="8">
        <v>0</v>
      </c>
      <c r="P47" s="31">
        <f t="shared" ref="P47:P48" si="1">SUM(N47:O47)</f>
        <v>2000</v>
      </c>
      <c r="Q47" s="3"/>
    </row>
    <row r="48" spans="1:18">
      <c r="A48" s="6">
        <v>41</v>
      </c>
      <c r="B48" s="6" t="s">
        <v>12</v>
      </c>
      <c r="C48" s="7" t="s">
        <v>294</v>
      </c>
      <c r="D48" s="6" t="s">
        <v>175</v>
      </c>
      <c r="E48" s="6"/>
      <c r="F48" s="6" t="s">
        <v>20</v>
      </c>
      <c r="G48" s="6" t="s">
        <v>19</v>
      </c>
      <c r="H48" s="6" t="s">
        <v>307</v>
      </c>
      <c r="I48" s="6">
        <v>94476293</v>
      </c>
      <c r="J48" s="28">
        <v>25407422</v>
      </c>
      <c r="K48" s="6" t="s">
        <v>44</v>
      </c>
      <c r="L48" s="6" t="s">
        <v>44</v>
      </c>
      <c r="M48" s="8">
        <v>18</v>
      </c>
      <c r="N48" s="8">
        <v>3000</v>
      </c>
      <c r="O48" s="8">
        <v>0</v>
      </c>
      <c r="P48" s="31">
        <f t="shared" si="1"/>
        <v>3000</v>
      </c>
      <c r="Q48" s="3"/>
    </row>
    <row r="49" spans="1:18">
      <c r="A49" s="6">
        <v>42</v>
      </c>
      <c r="B49" s="6" t="s">
        <v>12</v>
      </c>
      <c r="C49" s="7" t="s">
        <v>296</v>
      </c>
      <c r="D49" s="6" t="s">
        <v>297</v>
      </c>
      <c r="E49" s="6"/>
      <c r="F49" s="6" t="s">
        <v>20</v>
      </c>
      <c r="G49" s="6" t="s">
        <v>19</v>
      </c>
      <c r="H49" s="6" t="s">
        <v>300</v>
      </c>
      <c r="I49" s="23" t="s">
        <v>301</v>
      </c>
      <c r="J49" s="28">
        <v>28300006</v>
      </c>
      <c r="K49" s="6" t="s">
        <v>44</v>
      </c>
      <c r="L49" s="6" t="s">
        <v>44</v>
      </c>
      <c r="M49" s="29">
        <v>14</v>
      </c>
      <c r="N49" s="34">
        <v>3750</v>
      </c>
      <c r="O49" s="34">
        <v>11250</v>
      </c>
      <c r="P49" s="34">
        <v>15000</v>
      </c>
      <c r="Q49" s="3"/>
      <c r="R49" s="32"/>
    </row>
    <row r="50" spans="1:18" ht="15">
      <c r="A50" s="63" t="s">
        <v>213</v>
      </c>
      <c r="B50" s="63"/>
      <c r="C50" s="63"/>
      <c r="D50" s="63"/>
      <c r="E50" s="63"/>
      <c r="F50" s="63"/>
      <c r="G50" s="63"/>
      <c r="H50" s="63"/>
      <c r="I50" s="63"/>
      <c r="J50" s="63"/>
      <c r="K50" s="63"/>
      <c r="L50" s="63"/>
      <c r="M50" s="63"/>
      <c r="N50" s="9">
        <f>SUM(N8:N49)</f>
        <v>775844</v>
      </c>
      <c r="O50" s="9">
        <f>SUM(O8:O49)</f>
        <v>291773</v>
      </c>
      <c r="P50" s="9">
        <f>SUM(P8:P49)</f>
        <v>1067617</v>
      </c>
      <c r="Q50" s="13"/>
    </row>
    <row r="51" spans="1:18" ht="19.5" customHeight="1">
      <c r="A51" s="64" t="s">
        <v>214</v>
      </c>
      <c r="B51" s="64"/>
      <c r="C51" s="64"/>
      <c r="D51" s="64"/>
      <c r="E51" s="6"/>
      <c r="F51" s="6"/>
      <c r="G51" s="6"/>
      <c r="H51" s="6"/>
      <c r="I51" s="6"/>
      <c r="J51" s="6"/>
      <c r="K51" s="6"/>
      <c r="L51" s="6"/>
      <c r="M51" s="6"/>
      <c r="N51" s="8"/>
      <c r="O51" s="8"/>
      <c r="P51" s="8"/>
      <c r="Q51" s="3"/>
    </row>
    <row r="52" spans="1:18" ht="42.75">
      <c r="A52" s="6">
        <v>1</v>
      </c>
      <c r="B52" s="7" t="s">
        <v>215</v>
      </c>
      <c r="C52" s="7" t="s">
        <v>216</v>
      </c>
      <c r="D52" s="7" t="s">
        <v>127</v>
      </c>
      <c r="E52" s="6">
        <v>133</v>
      </c>
      <c r="F52" s="6" t="s">
        <v>15</v>
      </c>
      <c r="G52" s="6" t="s">
        <v>40</v>
      </c>
      <c r="H52" s="6" t="s">
        <v>217</v>
      </c>
      <c r="I52" s="6">
        <v>14826637</v>
      </c>
      <c r="J52" s="6">
        <v>102100650</v>
      </c>
      <c r="K52" s="6" t="s">
        <v>136</v>
      </c>
      <c r="L52" s="6" t="s">
        <v>136</v>
      </c>
      <c r="M52" s="6">
        <v>18</v>
      </c>
      <c r="N52" s="8">
        <v>2040</v>
      </c>
      <c r="O52" s="8">
        <v>5500</v>
      </c>
      <c r="P52" s="8">
        <f>SUM(N52:O52)</f>
        <v>7540</v>
      </c>
      <c r="Q52" s="3"/>
    </row>
    <row r="53" spans="1:18" ht="42.75">
      <c r="A53" s="6">
        <v>2</v>
      </c>
      <c r="B53" s="7" t="s">
        <v>215</v>
      </c>
      <c r="C53" s="7" t="s">
        <v>218</v>
      </c>
      <c r="D53" s="7" t="s">
        <v>127</v>
      </c>
      <c r="E53" s="6">
        <v>133</v>
      </c>
      <c r="F53" s="6" t="s">
        <v>15</v>
      </c>
      <c r="G53" s="6" t="s">
        <v>40</v>
      </c>
      <c r="H53" s="6" t="s">
        <v>219</v>
      </c>
      <c r="I53" s="6">
        <v>12950289</v>
      </c>
      <c r="J53" s="6">
        <v>102100651</v>
      </c>
      <c r="K53" s="6" t="s">
        <v>136</v>
      </c>
      <c r="L53" s="6" t="s">
        <v>136</v>
      </c>
      <c r="M53" s="6">
        <v>14</v>
      </c>
      <c r="N53" s="8">
        <v>24</v>
      </c>
      <c r="O53" s="8">
        <v>58</v>
      </c>
      <c r="P53" s="8">
        <f t="shared" ref="P53:P55" si="2">SUM(N53:O53)</f>
        <v>82</v>
      </c>
      <c r="Q53" s="3"/>
    </row>
    <row r="54" spans="1:18" ht="42.75">
      <c r="A54" s="6">
        <v>3</v>
      </c>
      <c r="B54" s="7" t="s">
        <v>215</v>
      </c>
      <c r="C54" s="7" t="s">
        <v>218</v>
      </c>
      <c r="D54" s="7" t="s">
        <v>127</v>
      </c>
      <c r="E54" s="6">
        <v>133</v>
      </c>
      <c r="F54" s="6" t="s">
        <v>15</v>
      </c>
      <c r="G54" s="6" t="s">
        <v>40</v>
      </c>
      <c r="H54" s="6" t="s">
        <v>220</v>
      </c>
      <c r="I54" s="6">
        <v>13771441</v>
      </c>
      <c r="J54" s="6">
        <v>102100653</v>
      </c>
      <c r="K54" s="6" t="s">
        <v>136</v>
      </c>
      <c r="L54" s="6" t="s">
        <v>136</v>
      </c>
      <c r="M54" s="6">
        <v>14</v>
      </c>
      <c r="N54" s="8">
        <v>145</v>
      </c>
      <c r="O54" s="8">
        <v>365</v>
      </c>
      <c r="P54" s="8">
        <f t="shared" si="2"/>
        <v>510</v>
      </c>
      <c r="Q54" s="3"/>
    </row>
    <row r="55" spans="1:18" ht="42.75">
      <c r="A55" s="6">
        <v>4</v>
      </c>
      <c r="B55" s="7" t="s">
        <v>215</v>
      </c>
      <c r="C55" s="7" t="s">
        <v>221</v>
      </c>
      <c r="D55" s="7" t="s">
        <v>222</v>
      </c>
      <c r="E55" s="6" t="s">
        <v>134</v>
      </c>
      <c r="F55" s="6" t="s">
        <v>28</v>
      </c>
      <c r="G55" s="6" t="s">
        <v>29</v>
      </c>
      <c r="H55" s="6" t="s">
        <v>223</v>
      </c>
      <c r="I55" s="6">
        <v>12075571</v>
      </c>
      <c r="J55" s="6">
        <v>103300407</v>
      </c>
      <c r="K55" s="6" t="s">
        <v>136</v>
      </c>
      <c r="L55" s="6" t="s">
        <v>136</v>
      </c>
      <c r="M55" s="6">
        <v>14</v>
      </c>
      <c r="N55" s="8">
        <v>2860</v>
      </c>
      <c r="O55" s="8">
        <v>9180</v>
      </c>
      <c r="P55" s="8">
        <f t="shared" si="2"/>
        <v>12040</v>
      </c>
      <c r="Q55" s="3"/>
    </row>
    <row r="56" spans="1:18" ht="15">
      <c r="A56" s="63" t="s">
        <v>213</v>
      </c>
      <c r="B56" s="63"/>
      <c r="C56" s="63"/>
      <c r="D56" s="63"/>
      <c r="E56" s="63"/>
      <c r="F56" s="63"/>
      <c r="G56" s="63"/>
      <c r="H56" s="63"/>
      <c r="I56" s="63"/>
      <c r="J56" s="63"/>
      <c r="K56" s="63"/>
      <c r="L56" s="63"/>
      <c r="M56" s="63"/>
      <c r="N56" s="9">
        <f>SUM(N52:N55)</f>
        <v>5069</v>
      </c>
      <c r="O56" s="9">
        <f>SUM(O52:O55)</f>
        <v>15103</v>
      </c>
      <c r="P56" s="9">
        <f>SUM(P52:P55)</f>
        <v>20172</v>
      </c>
      <c r="Q56" s="13"/>
    </row>
    <row r="57" spans="1:18" ht="15">
      <c r="A57" s="64" t="s">
        <v>224</v>
      </c>
      <c r="B57" s="64"/>
      <c r="C57" s="64"/>
      <c r="D57" s="64"/>
      <c r="E57" s="6"/>
      <c r="F57" s="6"/>
      <c r="G57" s="6"/>
      <c r="H57" s="6"/>
      <c r="I57" s="6"/>
      <c r="J57" s="6"/>
      <c r="K57" s="6"/>
      <c r="L57" s="6"/>
      <c r="M57" s="6"/>
      <c r="N57" s="8"/>
      <c r="O57" s="8"/>
      <c r="P57" s="6"/>
      <c r="Q57" s="3"/>
    </row>
    <row r="58" spans="1:18" ht="28.5">
      <c r="A58" s="6">
        <v>1</v>
      </c>
      <c r="B58" s="7" t="s">
        <v>225</v>
      </c>
      <c r="C58" s="7" t="s">
        <v>226</v>
      </c>
      <c r="D58" s="7" t="s">
        <v>227</v>
      </c>
      <c r="E58" s="6" t="s">
        <v>134</v>
      </c>
      <c r="F58" s="6" t="s">
        <v>20</v>
      </c>
      <c r="G58" s="6" t="s">
        <v>19</v>
      </c>
      <c r="H58" s="6" t="s">
        <v>228</v>
      </c>
      <c r="I58" s="6">
        <v>10957711</v>
      </c>
      <c r="J58" s="6">
        <v>102100655</v>
      </c>
      <c r="K58" s="6" t="s">
        <v>136</v>
      </c>
      <c r="L58" s="6" t="s">
        <v>136</v>
      </c>
      <c r="M58" s="6">
        <v>14</v>
      </c>
      <c r="N58" s="8">
        <v>1410</v>
      </c>
      <c r="O58" s="8">
        <v>3930</v>
      </c>
      <c r="P58" s="8">
        <f>SUM(N58:O58)</f>
        <v>5340</v>
      </c>
      <c r="Q58" s="3"/>
    </row>
    <row r="59" spans="1:18" ht="28.5">
      <c r="A59" s="6">
        <v>2</v>
      </c>
      <c r="B59" s="7" t="s">
        <v>225</v>
      </c>
      <c r="C59" s="7" t="s">
        <v>226</v>
      </c>
      <c r="D59" s="7" t="s">
        <v>155</v>
      </c>
      <c r="E59" s="6" t="s">
        <v>134</v>
      </c>
      <c r="F59" s="6" t="s">
        <v>28</v>
      </c>
      <c r="G59" s="6" t="s">
        <v>29</v>
      </c>
      <c r="H59" s="6" t="s">
        <v>229</v>
      </c>
      <c r="I59" s="6">
        <v>11525294</v>
      </c>
      <c r="J59" s="6">
        <v>103300689</v>
      </c>
      <c r="K59" s="6" t="s">
        <v>136</v>
      </c>
      <c r="L59" s="6" t="s">
        <v>136</v>
      </c>
      <c r="M59" s="6">
        <v>14</v>
      </c>
      <c r="N59" s="8">
        <v>3820</v>
      </c>
      <c r="O59" s="8">
        <v>6190</v>
      </c>
      <c r="P59" s="8">
        <f>SUM(N59:O59)</f>
        <v>10010</v>
      </c>
      <c r="Q59" s="3"/>
    </row>
    <row r="60" spans="1:18" ht="15">
      <c r="A60" s="6" t="s">
        <v>134</v>
      </c>
      <c r="B60" s="63" t="s">
        <v>261</v>
      </c>
      <c r="C60" s="63"/>
      <c r="D60" s="63"/>
      <c r="E60" s="63"/>
      <c r="F60" s="63"/>
      <c r="G60" s="63"/>
      <c r="H60" s="63"/>
      <c r="I60" s="63"/>
      <c r="J60" s="63"/>
      <c r="K60" s="63"/>
      <c r="L60" s="63"/>
      <c r="M60" s="63"/>
      <c r="N60" s="9">
        <f>SUM(N58:N59)</f>
        <v>5230</v>
      </c>
      <c r="O60" s="9">
        <f>SUM(O58:O59)</f>
        <v>10120</v>
      </c>
      <c r="P60" s="9">
        <f>SUM(P58:P59)</f>
        <v>15350</v>
      </c>
      <c r="Q60" s="3"/>
    </row>
    <row r="61" spans="1:18" ht="15">
      <c r="A61" s="64" t="s">
        <v>230</v>
      </c>
      <c r="B61" s="64"/>
      <c r="C61" s="64"/>
      <c r="D61" s="64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3"/>
    </row>
    <row r="62" spans="1:18" ht="28.5">
      <c r="A62" s="6">
        <v>1</v>
      </c>
      <c r="B62" s="7" t="s">
        <v>231</v>
      </c>
      <c r="C62" s="7" t="s">
        <v>232</v>
      </c>
      <c r="D62" s="7" t="s">
        <v>233</v>
      </c>
      <c r="E62" s="6">
        <v>43</v>
      </c>
      <c r="F62" s="6" t="s">
        <v>20</v>
      </c>
      <c r="G62" s="6" t="s">
        <v>19</v>
      </c>
      <c r="H62" s="6" t="s">
        <v>234</v>
      </c>
      <c r="I62" s="6">
        <v>14580213</v>
      </c>
      <c r="J62" s="6">
        <v>102100659</v>
      </c>
      <c r="K62" s="6" t="s">
        <v>136</v>
      </c>
      <c r="L62" s="6" t="s">
        <v>136</v>
      </c>
      <c r="M62" s="6">
        <v>35</v>
      </c>
      <c r="N62" s="8">
        <v>7150</v>
      </c>
      <c r="O62" s="8">
        <v>20045</v>
      </c>
      <c r="P62" s="8">
        <f>SUM(N62:O62)</f>
        <v>27195</v>
      </c>
      <c r="Q62" s="3"/>
    </row>
    <row r="63" spans="1:18" ht="28.5">
      <c r="A63" s="6">
        <v>2</v>
      </c>
      <c r="B63" s="7" t="s">
        <v>231</v>
      </c>
      <c r="C63" s="7" t="s">
        <v>235</v>
      </c>
      <c r="D63" s="7" t="s">
        <v>233</v>
      </c>
      <c r="E63" s="6">
        <v>43</v>
      </c>
      <c r="F63" s="6" t="s">
        <v>20</v>
      </c>
      <c r="G63" s="6" t="s">
        <v>19</v>
      </c>
      <c r="H63" s="6" t="s">
        <v>236</v>
      </c>
      <c r="I63" s="6">
        <v>11093433</v>
      </c>
      <c r="J63" s="6">
        <v>102100658</v>
      </c>
      <c r="K63" s="6" t="s">
        <v>136</v>
      </c>
      <c r="L63" s="6" t="s">
        <v>136</v>
      </c>
      <c r="M63" s="6">
        <v>35</v>
      </c>
      <c r="N63" s="8">
        <v>11135</v>
      </c>
      <c r="O63" s="8">
        <v>30160</v>
      </c>
      <c r="P63" s="8">
        <f>SUM(N63:O63)</f>
        <v>41295</v>
      </c>
      <c r="Q63" s="3"/>
    </row>
    <row r="64" spans="1:18" ht="28.5">
      <c r="A64" s="6">
        <v>3</v>
      </c>
      <c r="B64" s="7" t="s">
        <v>231</v>
      </c>
      <c r="C64" s="7" t="s">
        <v>237</v>
      </c>
      <c r="D64" s="7" t="s">
        <v>233</v>
      </c>
      <c r="E64" s="6">
        <v>43</v>
      </c>
      <c r="F64" s="6" t="s">
        <v>20</v>
      </c>
      <c r="G64" s="6" t="s">
        <v>19</v>
      </c>
      <c r="H64" s="6" t="s">
        <v>238</v>
      </c>
      <c r="I64" s="6">
        <v>11093468</v>
      </c>
      <c r="J64" s="6">
        <v>102100871</v>
      </c>
      <c r="K64" s="6" t="s">
        <v>136</v>
      </c>
      <c r="L64" s="6" t="s">
        <v>136</v>
      </c>
      <c r="M64" s="6">
        <v>35</v>
      </c>
      <c r="N64" s="8">
        <v>4665</v>
      </c>
      <c r="O64" s="8">
        <v>13330</v>
      </c>
      <c r="P64" s="8">
        <f>SUM(N64:O64)</f>
        <v>17995</v>
      </c>
      <c r="Q64" s="3"/>
    </row>
    <row r="65" spans="1:17" ht="15">
      <c r="A65" s="63" t="s">
        <v>261</v>
      </c>
      <c r="B65" s="63"/>
      <c r="C65" s="63"/>
      <c r="D65" s="63"/>
      <c r="E65" s="63"/>
      <c r="F65" s="63"/>
      <c r="G65" s="63"/>
      <c r="H65" s="63"/>
      <c r="I65" s="63"/>
      <c r="J65" s="63"/>
      <c r="K65" s="63"/>
      <c r="L65" s="63"/>
      <c r="M65" s="63"/>
      <c r="N65" s="9">
        <f>SUM(N62:N64)</f>
        <v>22950</v>
      </c>
      <c r="O65" s="9">
        <f>SUM(O62:O64)</f>
        <v>63535</v>
      </c>
      <c r="P65" s="9">
        <f>SUM(P62:P64)</f>
        <v>86485</v>
      </c>
      <c r="Q65" s="3"/>
    </row>
    <row r="66" spans="1:17" ht="15">
      <c r="A66" s="64" t="s">
        <v>239</v>
      </c>
      <c r="B66" s="64"/>
      <c r="C66" s="64"/>
      <c r="D66" s="64"/>
      <c r="E66" s="6"/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  <c r="Q66" s="3"/>
    </row>
    <row r="67" spans="1:17" ht="28.5">
      <c r="A67" s="6">
        <v>1</v>
      </c>
      <c r="B67" s="7" t="s">
        <v>240</v>
      </c>
      <c r="C67" s="7" t="s">
        <v>241</v>
      </c>
      <c r="D67" s="6" t="s">
        <v>155</v>
      </c>
      <c r="E67" s="6" t="s">
        <v>134</v>
      </c>
      <c r="F67" s="6" t="s">
        <v>28</v>
      </c>
      <c r="G67" s="6" t="s">
        <v>29</v>
      </c>
      <c r="H67" s="6" t="s">
        <v>242</v>
      </c>
      <c r="I67" s="6">
        <v>27129966</v>
      </c>
      <c r="J67" s="6">
        <v>103300406</v>
      </c>
      <c r="K67" s="6" t="s">
        <v>136</v>
      </c>
      <c r="L67" s="6" t="s">
        <v>136</v>
      </c>
      <c r="M67" s="6">
        <v>4</v>
      </c>
      <c r="N67" s="8">
        <v>105</v>
      </c>
      <c r="O67" s="8">
        <v>240</v>
      </c>
      <c r="P67" s="8">
        <f>SUM(N67:O67)</f>
        <v>345</v>
      </c>
      <c r="Q67" s="3"/>
    </row>
    <row r="68" spans="1:17" ht="28.5">
      <c r="A68" s="6">
        <v>2</v>
      </c>
      <c r="B68" s="7" t="s">
        <v>240</v>
      </c>
      <c r="C68" s="7" t="s">
        <v>241</v>
      </c>
      <c r="D68" s="6" t="s">
        <v>155</v>
      </c>
      <c r="E68" s="6" t="s">
        <v>134</v>
      </c>
      <c r="F68" s="6" t="s">
        <v>28</v>
      </c>
      <c r="G68" s="6" t="s">
        <v>29</v>
      </c>
      <c r="H68" s="6" t="s">
        <v>243</v>
      </c>
      <c r="I68" s="6">
        <v>14952100</v>
      </c>
      <c r="J68" s="6">
        <v>103300405</v>
      </c>
      <c r="K68" s="6" t="s">
        <v>136</v>
      </c>
      <c r="L68" s="6" t="s">
        <v>136</v>
      </c>
      <c r="M68" s="6">
        <v>14</v>
      </c>
      <c r="N68" s="8">
        <v>2760</v>
      </c>
      <c r="O68" s="8">
        <v>7475</v>
      </c>
      <c r="P68" s="8">
        <f t="shared" ref="P68:P72" si="3">SUM(N68:O68)</f>
        <v>10235</v>
      </c>
      <c r="Q68" s="3"/>
    </row>
    <row r="69" spans="1:17" ht="28.5">
      <c r="A69" s="6">
        <v>3</v>
      </c>
      <c r="B69" s="7" t="s">
        <v>240</v>
      </c>
      <c r="C69" s="7" t="s">
        <v>240</v>
      </c>
      <c r="D69" s="6" t="s">
        <v>155</v>
      </c>
      <c r="E69" s="6"/>
      <c r="F69" s="6" t="s">
        <v>28</v>
      </c>
      <c r="G69" s="6" t="s">
        <v>29</v>
      </c>
      <c r="H69" s="6" t="s">
        <v>309</v>
      </c>
      <c r="I69" s="6">
        <v>29739996</v>
      </c>
      <c r="J69" s="6">
        <v>103330812</v>
      </c>
      <c r="K69" s="6" t="s">
        <v>44</v>
      </c>
      <c r="L69" s="6" t="s">
        <v>44</v>
      </c>
      <c r="M69" s="6">
        <v>4</v>
      </c>
      <c r="N69" s="8">
        <v>121</v>
      </c>
      <c r="O69" s="8">
        <v>0</v>
      </c>
      <c r="P69" s="8">
        <f t="shared" si="3"/>
        <v>121</v>
      </c>
      <c r="Q69" s="3"/>
    </row>
    <row r="70" spans="1:17" ht="28.5">
      <c r="A70" s="6">
        <v>4</v>
      </c>
      <c r="B70" s="7" t="s">
        <v>240</v>
      </c>
      <c r="C70" s="7" t="s">
        <v>244</v>
      </c>
      <c r="D70" s="6" t="s">
        <v>155</v>
      </c>
      <c r="E70" s="6"/>
      <c r="F70" s="6" t="s">
        <v>28</v>
      </c>
      <c r="G70" s="6" t="s">
        <v>29</v>
      </c>
      <c r="H70" s="6" t="s">
        <v>245</v>
      </c>
      <c r="I70" s="6">
        <v>29692052</v>
      </c>
      <c r="J70" s="6">
        <v>103330811</v>
      </c>
      <c r="K70" s="6" t="s">
        <v>44</v>
      </c>
      <c r="L70" s="6" t="s">
        <v>44</v>
      </c>
      <c r="M70" s="6">
        <v>4</v>
      </c>
      <c r="N70" s="8">
        <v>0</v>
      </c>
      <c r="O70" s="8">
        <v>0</v>
      </c>
      <c r="P70" s="8">
        <f t="shared" si="3"/>
        <v>0</v>
      </c>
      <c r="Q70" s="3"/>
    </row>
    <row r="71" spans="1:17" ht="28.5">
      <c r="A71" s="6">
        <v>5</v>
      </c>
      <c r="B71" s="7" t="s">
        <v>240</v>
      </c>
      <c r="C71" s="7" t="s">
        <v>246</v>
      </c>
      <c r="D71" s="6" t="s">
        <v>155</v>
      </c>
      <c r="E71" s="6"/>
      <c r="F71" s="6" t="s">
        <v>28</v>
      </c>
      <c r="G71" s="6" t="s">
        <v>29</v>
      </c>
      <c r="H71" s="6" t="s">
        <v>247</v>
      </c>
      <c r="I71" s="6">
        <v>24166170</v>
      </c>
      <c r="J71" s="6">
        <v>103330810</v>
      </c>
      <c r="K71" s="6" t="s">
        <v>44</v>
      </c>
      <c r="L71" s="6" t="s">
        <v>44</v>
      </c>
      <c r="M71" s="6">
        <v>4</v>
      </c>
      <c r="N71" s="8">
        <v>12</v>
      </c>
      <c r="O71" s="8">
        <v>0</v>
      </c>
      <c r="P71" s="8">
        <f t="shared" si="3"/>
        <v>12</v>
      </c>
      <c r="Q71" s="3"/>
    </row>
    <row r="72" spans="1:17" ht="28.5">
      <c r="A72" s="6">
        <v>6</v>
      </c>
      <c r="B72" s="7" t="s">
        <v>240</v>
      </c>
      <c r="C72" s="7" t="s">
        <v>240</v>
      </c>
      <c r="D72" s="6" t="s">
        <v>155</v>
      </c>
      <c r="E72" s="6"/>
      <c r="F72" s="6" t="s">
        <v>28</v>
      </c>
      <c r="G72" s="6" t="s">
        <v>29</v>
      </c>
      <c r="H72" s="6" t="s">
        <v>248</v>
      </c>
      <c r="I72" s="6">
        <v>31991975</v>
      </c>
      <c r="J72" s="6">
        <v>10330809</v>
      </c>
      <c r="K72" s="6" t="s">
        <v>44</v>
      </c>
      <c r="L72" s="6" t="s">
        <v>44</v>
      </c>
      <c r="M72" s="6">
        <v>4</v>
      </c>
      <c r="N72" s="8">
        <v>31</v>
      </c>
      <c r="O72" s="8">
        <v>0</v>
      </c>
      <c r="P72" s="8">
        <f t="shared" si="3"/>
        <v>31</v>
      </c>
      <c r="Q72" s="3"/>
    </row>
    <row r="73" spans="1:17" ht="15">
      <c r="A73" s="63" t="s">
        <v>261</v>
      </c>
      <c r="B73" s="63"/>
      <c r="C73" s="63"/>
      <c r="D73" s="63"/>
      <c r="E73" s="63"/>
      <c r="F73" s="63"/>
      <c r="G73" s="63"/>
      <c r="H73" s="63"/>
      <c r="I73" s="63"/>
      <c r="J73" s="63"/>
      <c r="K73" s="63"/>
      <c r="L73" s="63"/>
      <c r="M73" s="63"/>
      <c r="N73" s="9">
        <f>SUM(N67:N72)</f>
        <v>3029</v>
      </c>
      <c r="O73" s="9">
        <f>SUM(O67:O72)</f>
        <v>7715</v>
      </c>
      <c r="P73" s="9">
        <f>SUM(P67:P72)</f>
        <v>10744</v>
      </c>
      <c r="Q73" s="3"/>
    </row>
    <row r="74" spans="1:17" ht="15">
      <c r="A74" s="64" t="s">
        <v>249</v>
      </c>
      <c r="B74" s="64"/>
      <c r="C74" s="64"/>
      <c r="D74" s="64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3"/>
    </row>
    <row r="75" spans="1:17" ht="28.5">
      <c r="A75" s="6">
        <v>1</v>
      </c>
      <c r="B75" s="7" t="s">
        <v>250</v>
      </c>
      <c r="C75" s="7" t="s">
        <v>250</v>
      </c>
      <c r="D75" s="6" t="s">
        <v>152</v>
      </c>
      <c r="E75" s="6" t="s">
        <v>134</v>
      </c>
      <c r="F75" s="6" t="s">
        <v>15</v>
      </c>
      <c r="G75" s="6" t="s">
        <v>40</v>
      </c>
      <c r="H75" s="6" t="s">
        <v>251</v>
      </c>
      <c r="I75" s="6">
        <v>13931278</v>
      </c>
      <c r="J75" s="6">
        <v>102100851</v>
      </c>
      <c r="K75" s="6" t="s">
        <v>136</v>
      </c>
      <c r="L75" s="6" t="s">
        <v>136</v>
      </c>
      <c r="M75" s="6">
        <v>28</v>
      </c>
      <c r="N75" s="8">
        <v>4555</v>
      </c>
      <c r="O75" s="8">
        <v>12330</v>
      </c>
      <c r="P75" s="8">
        <f>SUM(N75:O75)</f>
        <v>16885</v>
      </c>
      <c r="Q75" s="3"/>
    </row>
    <row r="76" spans="1:17" ht="15">
      <c r="A76" s="63" t="s">
        <v>261</v>
      </c>
      <c r="B76" s="63"/>
      <c r="C76" s="63"/>
      <c r="D76" s="63"/>
      <c r="E76" s="63"/>
      <c r="F76" s="63"/>
      <c r="G76" s="63"/>
      <c r="H76" s="63"/>
      <c r="I76" s="63"/>
      <c r="J76" s="63"/>
      <c r="K76" s="63"/>
      <c r="L76" s="63"/>
      <c r="M76" s="63"/>
      <c r="N76" s="9">
        <f>SUM(N75)</f>
        <v>4555</v>
      </c>
      <c r="O76" s="9">
        <f>SUM(O75)</f>
        <v>12330</v>
      </c>
      <c r="P76" s="9">
        <f>SUM(P75)</f>
        <v>16885</v>
      </c>
      <c r="Q76" s="3"/>
    </row>
    <row r="77" spans="1:17" ht="15">
      <c r="A77" s="64" t="s">
        <v>252</v>
      </c>
      <c r="B77" s="64"/>
      <c r="C77" s="64"/>
      <c r="D77" s="64"/>
      <c r="E77" s="6"/>
      <c r="F77" s="6"/>
      <c r="G77" s="6"/>
      <c r="H77" s="6"/>
      <c r="I77" s="6"/>
      <c r="J77" s="6"/>
      <c r="K77" s="6"/>
      <c r="L77" s="6"/>
      <c r="M77" s="6"/>
      <c r="N77" s="6"/>
      <c r="O77" s="6"/>
      <c r="P77" s="6"/>
      <c r="Q77" s="3"/>
    </row>
    <row r="78" spans="1:17" ht="42.75">
      <c r="A78" s="6">
        <v>1</v>
      </c>
      <c r="B78" s="7" t="s">
        <v>253</v>
      </c>
      <c r="C78" s="6" t="s">
        <v>254</v>
      </c>
      <c r="D78" s="6" t="s">
        <v>143</v>
      </c>
      <c r="E78" s="6">
        <v>50</v>
      </c>
      <c r="F78" s="6" t="s">
        <v>20</v>
      </c>
      <c r="G78" s="6" t="s">
        <v>19</v>
      </c>
      <c r="H78" s="6" t="s">
        <v>255</v>
      </c>
      <c r="I78" s="6">
        <v>14896772</v>
      </c>
      <c r="J78" s="6">
        <v>102100666</v>
      </c>
      <c r="K78" s="6" t="s">
        <v>136</v>
      </c>
      <c r="L78" s="6" t="s">
        <v>136</v>
      </c>
      <c r="M78" s="6">
        <v>18</v>
      </c>
      <c r="N78" s="8">
        <v>4595</v>
      </c>
      <c r="O78" s="8">
        <v>13010</v>
      </c>
      <c r="P78" s="8">
        <f>SUM(N78:O78)</f>
        <v>17605</v>
      </c>
      <c r="Q78" s="3"/>
    </row>
    <row r="79" spans="1:17" ht="15">
      <c r="A79" s="63" t="s">
        <v>261</v>
      </c>
      <c r="B79" s="63"/>
      <c r="C79" s="63"/>
      <c r="D79" s="63"/>
      <c r="E79" s="63"/>
      <c r="F79" s="63"/>
      <c r="G79" s="63"/>
      <c r="H79" s="63"/>
      <c r="I79" s="63"/>
      <c r="J79" s="63"/>
      <c r="K79" s="63"/>
      <c r="L79" s="63"/>
      <c r="M79" s="63"/>
      <c r="N79" s="9">
        <f>SUM(N78)</f>
        <v>4595</v>
      </c>
      <c r="O79" s="9">
        <f>SUM(O78)</f>
        <v>13010</v>
      </c>
      <c r="P79" s="9">
        <f>SUM(P78)</f>
        <v>17605</v>
      </c>
      <c r="Q79" s="3"/>
    </row>
    <row r="80" spans="1:17" ht="15">
      <c r="A80" s="64" t="s">
        <v>256</v>
      </c>
      <c r="B80" s="64"/>
      <c r="C80" s="64"/>
      <c r="D80" s="64"/>
      <c r="E80" s="6"/>
      <c r="F80" s="6"/>
      <c r="G80" s="6"/>
      <c r="H80" s="6"/>
      <c r="I80" s="6"/>
      <c r="J80" s="6"/>
      <c r="K80" s="6"/>
      <c r="L80" s="6"/>
      <c r="M80" s="6"/>
      <c r="N80" s="6"/>
      <c r="O80" s="6"/>
      <c r="P80" s="6"/>
      <c r="Q80" s="3"/>
    </row>
    <row r="81" spans="1:18" ht="28.5">
      <c r="A81" s="6">
        <v>1</v>
      </c>
      <c r="B81" s="7" t="s">
        <v>257</v>
      </c>
      <c r="C81" s="7" t="s">
        <v>258</v>
      </c>
      <c r="D81" s="6" t="s">
        <v>22</v>
      </c>
      <c r="E81" s="6" t="s">
        <v>134</v>
      </c>
      <c r="F81" s="6" t="s">
        <v>15</v>
      </c>
      <c r="G81" s="6" t="s">
        <v>40</v>
      </c>
      <c r="H81" s="6" t="s">
        <v>259</v>
      </c>
      <c r="I81" s="6">
        <v>95651612</v>
      </c>
      <c r="J81" s="6">
        <v>102101133</v>
      </c>
      <c r="K81" s="6" t="s">
        <v>148</v>
      </c>
      <c r="L81" s="6" t="s">
        <v>315</v>
      </c>
      <c r="M81" s="6">
        <v>96</v>
      </c>
      <c r="N81" s="8">
        <v>47930</v>
      </c>
      <c r="O81" s="8">
        <v>0</v>
      </c>
      <c r="P81" s="8">
        <f>SUM(N81:O81)</f>
        <v>47930</v>
      </c>
      <c r="Q81" s="3"/>
    </row>
    <row r="82" spans="1:18">
      <c r="A82" s="6"/>
      <c r="B82" s="7"/>
      <c r="C82" s="7"/>
      <c r="D82" s="6"/>
      <c r="E82" s="6"/>
      <c r="F82" s="6"/>
      <c r="G82" s="6"/>
      <c r="H82" s="6"/>
      <c r="I82" s="6"/>
      <c r="J82" s="6"/>
      <c r="K82" s="6"/>
      <c r="L82" s="6"/>
      <c r="M82" s="6"/>
      <c r="N82" s="8"/>
      <c r="O82" s="8"/>
      <c r="P82" s="8"/>
      <c r="Q82" s="3"/>
    </row>
    <row r="83" spans="1:18" ht="15">
      <c r="A83" s="63" t="s">
        <v>261</v>
      </c>
      <c r="B83" s="63"/>
      <c r="C83" s="63"/>
      <c r="D83" s="63"/>
      <c r="E83" s="63"/>
      <c r="F83" s="63"/>
      <c r="G83" s="63"/>
      <c r="H83" s="63"/>
      <c r="I83" s="63"/>
      <c r="J83" s="63"/>
      <c r="K83" s="63"/>
      <c r="L83" s="63"/>
      <c r="M83" s="63"/>
      <c r="N83" s="9">
        <f>SUM(N81)</f>
        <v>47930</v>
      </c>
      <c r="O83" s="10">
        <f>SUM(O81)</f>
        <v>0</v>
      </c>
      <c r="P83" s="9">
        <f>SUM(P81)</f>
        <v>47930</v>
      </c>
      <c r="Q83" s="3"/>
    </row>
    <row r="84" spans="1:18" ht="15">
      <c r="A84" s="60" t="s">
        <v>321</v>
      </c>
      <c r="B84" s="61"/>
      <c r="C84" s="62"/>
      <c r="D84" s="44"/>
      <c r="E84" s="44"/>
      <c r="F84" s="6"/>
      <c r="G84" s="6"/>
      <c r="H84" s="6"/>
      <c r="I84" s="6"/>
      <c r="J84" s="6"/>
      <c r="K84" s="6"/>
      <c r="L84" s="6"/>
      <c r="M84" s="6"/>
      <c r="N84" s="6"/>
      <c r="O84" s="6"/>
      <c r="P84" s="6"/>
      <c r="Q84" s="6"/>
    </row>
    <row r="85" spans="1:18" ht="15">
      <c r="A85" s="43"/>
      <c r="B85" s="6">
        <v>1</v>
      </c>
      <c r="C85" s="7" t="s">
        <v>322</v>
      </c>
      <c r="D85" s="7" t="s">
        <v>298</v>
      </c>
      <c r="E85" s="6"/>
      <c r="F85" s="6" t="s">
        <v>323</v>
      </c>
      <c r="G85" s="6" t="s">
        <v>19</v>
      </c>
      <c r="H85" s="6" t="s">
        <v>299</v>
      </c>
      <c r="I85" s="6">
        <v>91216560</v>
      </c>
      <c r="J85" s="28">
        <v>28300011</v>
      </c>
      <c r="K85" s="6" t="s">
        <v>44</v>
      </c>
      <c r="L85" s="6" t="s">
        <v>44</v>
      </c>
      <c r="M85" s="6">
        <v>18</v>
      </c>
      <c r="N85" s="8">
        <v>3750</v>
      </c>
      <c r="O85" s="8">
        <v>11250</v>
      </c>
      <c r="P85" s="8">
        <v>15000</v>
      </c>
      <c r="Q85" s="8"/>
    </row>
    <row r="86" spans="1:18" ht="15">
      <c r="A86" s="43"/>
      <c r="B86" s="6"/>
      <c r="C86" s="7"/>
      <c r="D86" s="7"/>
      <c r="E86" s="6"/>
      <c r="F86" s="6"/>
      <c r="G86" s="6"/>
      <c r="H86" s="6"/>
      <c r="I86" s="6"/>
      <c r="J86" s="28"/>
      <c r="K86" s="6"/>
      <c r="N86" s="8"/>
      <c r="O86" s="8"/>
      <c r="P86" s="8"/>
      <c r="Q86" s="8"/>
    </row>
    <row r="87" spans="1:18" ht="15">
      <c r="A87" s="3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43" t="s">
        <v>213</v>
      </c>
      <c r="N87" s="8">
        <v>3750</v>
      </c>
      <c r="O87" s="8">
        <v>11250</v>
      </c>
      <c r="P87" s="8">
        <v>15000</v>
      </c>
      <c r="Q87" s="3"/>
    </row>
    <row r="88" spans="1:18" ht="14.25" customHeight="1">
      <c r="A88" s="69" t="s">
        <v>329</v>
      </c>
      <c r="B88" s="70"/>
      <c r="C88" s="70"/>
      <c r="D88" s="70"/>
      <c r="E88" s="70"/>
      <c r="F88" s="70"/>
      <c r="G88" s="70"/>
      <c r="H88" s="70"/>
      <c r="I88" s="70"/>
      <c r="J88" s="70"/>
      <c r="K88" s="70"/>
      <c r="L88" s="70"/>
      <c r="M88" s="70"/>
      <c r="N88" s="70"/>
      <c r="O88" s="70"/>
      <c r="P88" s="71"/>
      <c r="Q88" s="3"/>
    </row>
    <row r="89" spans="1:18" ht="14.25" customHeight="1">
      <c r="A89" s="72"/>
      <c r="B89" s="73"/>
      <c r="C89" s="73"/>
      <c r="D89" s="73"/>
      <c r="E89" s="73"/>
      <c r="F89" s="73"/>
      <c r="G89" s="73"/>
      <c r="H89" s="73"/>
      <c r="I89" s="73"/>
      <c r="J89" s="73"/>
      <c r="K89" s="73"/>
      <c r="L89" s="73"/>
      <c r="M89" s="73"/>
      <c r="N89" s="73"/>
      <c r="O89" s="73"/>
      <c r="P89" s="74"/>
      <c r="Q89" s="3"/>
      <c r="R89" s="32"/>
    </row>
  </sheetData>
  <mergeCells count="21">
    <mergeCell ref="A1:P1"/>
    <mergeCell ref="A2:P2"/>
    <mergeCell ref="A3:Q5"/>
    <mergeCell ref="A88:P89"/>
    <mergeCell ref="A51:D51"/>
    <mergeCell ref="A6:D6"/>
    <mergeCell ref="A57:D57"/>
    <mergeCell ref="A74:D74"/>
    <mergeCell ref="A66:D66"/>
    <mergeCell ref="A73:M73"/>
    <mergeCell ref="A77:D77"/>
    <mergeCell ref="A80:D80"/>
    <mergeCell ref="A76:M76"/>
    <mergeCell ref="A79:M79"/>
    <mergeCell ref="A83:M83"/>
    <mergeCell ref="A84:C84"/>
    <mergeCell ref="A50:M50"/>
    <mergeCell ref="A56:M56"/>
    <mergeCell ref="A65:M65"/>
    <mergeCell ref="A61:D61"/>
    <mergeCell ref="B60:M60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Załącznik nr 1 do SIWZ</vt:lpstr>
      <vt:lpstr>Załącznik nr 2 do SIWZ</vt:lpstr>
      <vt:lpstr>Arkusz3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Weronika Mielnicka</dc:creator>
  <cp:lastModifiedBy>Emilia Komsta</cp:lastModifiedBy>
  <cp:lastPrinted>2019-01-15T10:06:06Z</cp:lastPrinted>
  <dcterms:created xsi:type="dcterms:W3CDTF">2018-01-29T09:24:41Z</dcterms:created>
  <dcterms:modified xsi:type="dcterms:W3CDTF">2019-11-21T07:41:41Z</dcterms:modified>
</cp:coreProperties>
</file>